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5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<sst xmlns="http://schemas.openxmlformats.org/spreadsheetml/2006/main" count="357" uniqueCount="252">
  <si>
    <t>Point</t>
  </si>
  <si>
    <t>Latitude</t>
  </si>
  <si>
    <t>Longitude</t>
  </si>
  <si>
    <t>EH (m)</t>
  </si>
  <si>
    <t>North (m)</t>
  </si>
  <si>
    <t>East (m)</t>
  </si>
  <si>
    <t>North (ft)</t>
  </si>
  <si>
    <t>East (ft)</t>
  </si>
  <si>
    <t>Description</t>
  </si>
  <si>
    <t>X</t>
  </si>
  <si>
    <t>OrthoHt(m)</t>
  </si>
  <si>
    <t>OrthoHt(ft)</t>
  </si>
  <si>
    <t>C</t>
  </si>
  <si>
    <t>B</t>
  </si>
  <si>
    <t>A</t>
  </si>
  <si>
    <t>Category</t>
  </si>
  <si>
    <t>NOTES:</t>
  </si>
  <si>
    <t>Land Categories:</t>
  </si>
  <si>
    <t xml:space="preserve">Photos: </t>
  </si>
  <si>
    <t>QAQC Point Exclusions</t>
  </si>
  <si>
    <t xml:space="preserve">NGS HARN Station </t>
  </si>
  <si>
    <t>QAQC Points List for the Island of Oahu, Hawaii for Dewberry in October 2006</t>
  </si>
  <si>
    <t>Datum: Horizontal NAD83, 2002.00 Epoch; Hawaii State Palne Zone 3 in meters and feet based on CORS;  Vertical: Local Tidal in meters and feet based on Benchmarks</t>
  </si>
  <si>
    <t>21-31-56.58568</t>
  </si>
  <si>
    <t>158-13-42.35457</t>
  </si>
  <si>
    <t>21-33-19.69837</t>
  </si>
  <si>
    <t>158-14-53.44316</t>
  </si>
  <si>
    <t>21-33-05.54346</t>
  </si>
  <si>
    <t>158-14-40.78072</t>
  </si>
  <si>
    <t>21-31-34.82885</t>
  </si>
  <si>
    <t>158-13-42.15938</t>
  </si>
  <si>
    <t>21-30-58.84344</t>
  </si>
  <si>
    <t>158-13-39.42506</t>
  </si>
  <si>
    <t>21-29-59.32567</t>
  </si>
  <si>
    <t>158-13-45.75213</t>
  </si>
  <si>
    <t>21-18-00.86839</t>
  </si>
  <si>
    <t>158-05-41.82185</t>
  </si>
  <si>
    <t>21-17-59.75692</t>
  </si>
  <si>
    <t>158-05-48.18149</t>
  </si>
  <si>
    <t>21-17-58.41621</t>
  </si>
  <si>
    <t>158-05-57.17449</t>
  </si>
  <si>
    <t>21-17-55.78443</t>
  </si>
  <si>
    <t>158-06-05.95714</t>
  </si>
  <si>
    <t>21-17-49.89455</t>
  </si>
  <si>
    <t>158-06-04.32835</t>
  </si>
  <si>
    <t>21-17-52.64234</t>
  </si>
  <si>
    <t>158-06-18.20191</t>
  </si>
  <si>
    <t>21-18-11.99762</t>
  </si>
  <si>
    <t>158-05-52.58854</t>
  </si>
  <si>
    <t>21-18-00.98450</t>
  </si>
  <si>
    <t>158-05-34.04620</t>
  </si>
  <si>
    <t>21-18-14.23313</t>
  </si>
  <si>
    <t>158-06-41.11239</t>
  </si>
  <si>
    <t>21-18-03.88646</t>
  </si>
  <si>
    <t>158-06-20.69269</t>
  </si>
  <si>
    <t>21-19-02.72569</t>
  </si>
  <si>
    <t>157-53-19.46419</t>
  </si>
  <si>
    <t>21-18-40.18977</t>
  </si>
  <si>
    <t>157-53-13.02714</t>
  </si>
  <si>
    <t>21-18-41.59668</t>
  </si>
  <si>
    <t>157-53-20.12742</t>
  </si>
  <si>
    <t>21-18-26.04474</t>
  </si>
  <si>
    <t>157-53-08.05549</t>
  </si>
  <si>
    <t>21-18-26.91732</t>
  </si>
  <si>
    <t>157-52-54.22621</t>
  </si>
  <si>
    <t>21-18-14.88438</t>
  </si>
  <si>
    <t>157-52-25.38483</t>
  </si>
  <si>
    <t>21-18-21.22189</t>
  </si>
  <si>
    <t>157-52-42.40286</t>
  </si>
  <si>
    <t>21-18-02.01075</t>
  </si>
  <si>
    <t>157-52-14.95506</t>
  </si>
  <si>
    <t>21-18-17.24229</t>
  </si>
  <si>
    <t>157-52-20.95651</t>
  </si>
  <si>
    <t>21-19-34.72380</t>
  </si>
  <si>
    <t>157-53-24.94390</t>
  </si>
  <si>
    <t>21-19-10.94265</t>
  </si>
  <si>
    <t>157-53-01.37409</t>
  </si>
  <si>
    <t>21-19-42.81960</t>
  </si>
  <si>
    <t>157-53-00.83205</t>
  </si>
  <si>
    <t>21-19-02.90464</t>
  </si>
  <si>
    <t>157-53-19.55536</t>
  </si>
  <si>
    <t>21-19-03.17405</t>
  </si>
  <si>
    <t>157-53-19.69340</t>
  </si>
  <si>
    <t>21-25-46.37868</t>
  </si>
  <si>
    <t>158-10-46.53166</t>
  </si>
  <si>
    <t>21-28-59.40565</t>
  </si>
  <si>
    <t>158-13-50.68695</t>
  </si>
  <si>
    <t>21-28-30.52795</t>
  </si>
  <si>
    <t>158-13-05.60737</t>
  </si>
  <si>
    <t>21-27-40.05949</t>
  </si>
  <si>
    <t>158-12-29.73891</t>
  </si>
  <si>
    <t>21-27-06.12177</t>
  </si>
  <si>
    <t>158-11-17.04233</t>
  </si>
  <si>
    <t>21-25-46.07450</t>
  </si>
  <si>
    <t>158-10-31.81051</t>
  </si>
  <si>
    <t>21-24-21.02681</t>
  </si>
  <si>
    <t>158-10-26.95997</t>
  </si>
  <si>
    <t>21-18-51.81223</t>
  </si>
  <si>
    <t>157-59-58.35441</t>
  </si>
  <si>
    <t>21-18-55.24149</t>
  </si>
  <si>
    <t>157-59-29.82867</t>
  </si>
  <si>
    <t>21-18-39.47074</t>
  </si>
  <si>
    <t>158-00-38.74522</t>
  </si>
  <si>
    <t>21-18-35.34299</t>
  </si>
  <si>
    <t>158-00-53.58013</t>
  </si>
  <si>
    <t>21-18-28.65482</t>
  </si>
  <si>
    <t>158-01-15.36777</t>
  </si>
  <si>
    <t>21-18-55.18532</t>
  </si>
  <si>
    <t>158-00-50.10236</t>
  </si>
  <si>
    <t>21-19-13.20668</t>
  </si>
  <si>
    <t>158-00-09.23410</t>
  </si>
  <si>
    <t>21-19-51.62360</t>
  </si>
  <si>
    <t>157-59-33.05314</t>
  </si>
  <si>
    <t>21-16-18.47574</t>
  </si>
  <si>
    <t>157-42-13.09776</t>
  </si>
  <si>
    <t>21-15-59.89045</t>
  </si>
  <si>
    <t>157-42-33.46488</t>
  </si>
  <si>
    <t>21-16-28.03674</t>
  </si>
  <si>
    <t>157-42-18.50492</t>
  </si>
  <si>
    <t>21-16-52.87567</t>
  </si>
  <si>
    <t>157-42-17.74117</t>
  </si>
  <si>
    <t>21-17-20.16114</t>
  </si>
  <si>
    <t>157-42-04.72217</t>
  </si>
  <si>
    <t>21-17-34.14382</t>
  </si>
  <si>
    <t>157-41-38.59989</t>
  </si>
  <si>
    <t>21-17-13.23015</t>
  </si>
  <si>
    <t>157-42-20.17924</t>
  </si>
  <si>
    <t>21-17-05.91892</t>
  </si>
  <si>
    <t>157-43-00.59250</t>
  </si>
  <si>
    <t>21-22-50.41769</t>
  </si>
  <si>
    <t>157-58-25.17363</t>
  </si>
  <si>
    <t>21-22-24.13374</t>
  </si>
  <si>
    <t>157-58-14.38645</t>
  </si>
  <si>
    <t>21-22-24.84814</t>
  </si>
  <si>
    <t>157-58-23.78324</t>
  </si>
  <si>
    <t>21-22-30.26162</t>
  </si>
  <si>
    <t>157-58-05.82808</t>
  </si>
  <si>
    <t>21-22-35.43998</t>
  </si>
  <si>
    <t>157-58-11.34777</t>
  </si>
  <si>
    <t>21-22-30.74400</t>
  </si>
  <si>
    <t>157-58-27.97413</t>
  </si>
  <si>
    <t>21-22-40.17354</t>
  </si>
  <si>
    <t>157-58-24.53395</t>
  </si>
  <si>
    <t>21-22-42.58094</t>
  </si>
  <si>
    <t>157-58-08.54598</t>
  </si>
  <si>
    <t>21-22-52.09899</t>
  </si>
  <si>
    <t>157-58-12.63474</t>
  </si>
  <si>
    <t>21-22-53.54959</t>
  </si>
  <si>
    <t>157-58-22.30220</t>
  </si>
  <si>
    <t>21-23-02.17431</t>
  </si>
  <si>
    <t>157-58-19.56242</t>
  </si>
  <si>
    <t>21-23-20.14192</t>
  </si>
  <si>
    <t>157-58-20.81731</t>
  </si>
  <si>
    <t>113R</t>
  </si>
  <si>
    <t>21-17-52.44376</t>
  </si>
  <si>
    <t>158-06-17.82499</t>
  </si>
  <si>
    <t>AA6423</t>
  </si>
  <si>
    <t>21-18-47.75863</t>
  </si>
  <si>
    <t>157-55-14.68529</t>
  </si>
  <si>
    <t>AA6427</t>
  </si>
  <si>
    <t>21-19-58.41030</t>
  </si>
  <si>
    <t>157-53-29.74575</t>
  </si>
  <si>
    <t>HNLC(AJ8468)</t>
  </si>
  <si>
    <t>21-18-11.81046</t>
  </si>
  <si>
    <t>157-51-52.28420</t>
  </si>
  <si>
    <t>TU0245</t>
  </si>
  <si>
    <t>21-23-47.29976</t>
  </si>
  <si>
    <t>157-58-47.15480</t>
  </si>
  <si>
    <t>TU0247</t>
  </si>
  <si>
    <t>21-23-36.51154</t>
  </si>
  <si>
    <t>157-58-07.09744</t>
  </si>
  <si>
    <t>TU0260</t>
  </si>
  <si>
    <t>21-19-59.68086</t>
  </si>
  <si>
    <t>157-53-41.13520</t>
  </si>
  <si>
    <t>TU0295</t>
  </si>
  <si>
    <t>21-17-39.55530</t>
  </si>
  <si>
    <t>157-51-26.90997</t>
  </si>
  <si>
    <t>TU0329</t>
  </si>
  <si>
    <t>21-17-02.61579</t>
  </si>
  <si>
    <t>157-43-16.23534</t>
  </si>
  <si>
    <t>TU0333</t>
  </si>
  <si>
    <t>21-16-25.73938</t>
  </si>
  <si>
    <t>157-41-52.20014</t>
  </si>
  <si>
    <t>TU0573</t>
  </si>
  <si>
    <t>21-32-44.60635</t>
  </si>
  <si>
    <t>158-14-24.47531</t>
  </si>
  <si>
    <t>TU0595</t>
  </si>
  <si>
    <t>21-29-19.04111</t>
  </si>
  <si>
    <t>158-13-45.77840</t>
  </si>
  <si>
    <t>TU0597</t>
  </si>
  <si>
    <t>21-28-07.70318</t>
  </si>
  <si>
    <t>158-12-55.87319</t>
  </si>
  <si>
    <t>TU0617</t>
  </si>
  <si>
    <t>21-22-09.96474</t>
  </si>
  <si>
    <t>158-08-14.77518</t>
  </si>
  <si>
    <t>TU0624</t>
  </si>
  <si>
    <t>21-19-54.84788</t>
  </si>
  <si>
    <t>158-05-21.86257</t>
  </si>
  <si>
    <t>TU0671</t>
  </si>
  <si>
    <t>21-18-52.83164</t>
  </si>
  <si>
    <t>157-59-55.19648</t>
  </si>
  <si>
    <t>TU0672</t>
  </si>
  <si>
    <t>21-18-52.23269</t>
  </si>
  <si>
    <t>157-59-54.94994</t>
  </si>
  <si>
    <t>TU1679</t>
  </si>
  <si>
    <t>21-18-52.50844</t>
  </si>
  <si>
    <t>157-59-55.46071</t>
  </si>
  <si>
    <t>NGS Benchmark</t>
  </si>
  <si>
    <t>NGS Tri-Station + Benchmark</t>
  </si>
  <si>
    <t xml:space="preserve">NGS CORS Station </t>
  </si>
  <si>
    <t>NGS Tri-Station + Benchmark (BC removed)</t>
  </si>
  <si>
    <t>7' brush</t>
  </si>
  <si>
    <t>1-2' grass, nearby trees</t>
  </si>
  <si>
    <t>1-2' grass</t>
  </si>
  <si>
    <t>21-28-07.55067</t>
  </si>
  <si>
    <t>158-12-55.85496</t>
  </si>
  <si>
    <t>nothing set</t>
  </si>
  <si>
    <t>3" grass</t>
  </si>
  <si>
    <t>12-18" grass</t>
  </si>
  <si>
    <t>in short grass under trees</t>
  </si>
  <si>
    <t>2" grass amongst trees</t>
  </si>
  <si>
    <t>2-3' grass</t>
  </si>
  <si>
    <t>1-2' grass, 5-10' brush</t>
  </si>
  <si>
    <t>If the Category contains an X it is not intended for QAQC</t>
  </si>
  <si>
    <t>Monuments:</t>
  </si>
  <si>
    <t>2-4' grass</t>
  </si>
  <si>
    <t>3" grass near trees</t>
  </si>
  <si>
    <t>amongst trees</t>
  </si>
  <si>
    <t>4" thick grass amongst palm tress</t>
  </si>
  <si>
    <t>Base Station</t>
  </si>
  <si>
    <t>Adjacent to 131</t>
  </si>
  <si>
    <t>NGS Benchmark adjacent to TU1679</t>
  </si>
  <si>
    <t xml:space="preserve">PK&amp;W </t>
  </si>
  <si>
    <t>CL 8" Mon. Lid</t>
  </si>
  <si>
    <t>2' grass</t>
  </si>
  <si>
    <t>CL sewer MH</t>
  </si>
  <si>
    <t>under Palms</t>
  </si>
  <si>
    <t>grass</t>
  </si>
  <si>
    <t>6' shrubbery</t>
  </si>
  <si>
    <t>SW corner conc. sidewalk</t>
  </si>
  <si>
    <t>Back of conc. sidewalk</t>
  </si>
  <si>
    <t>NW corner conc. sidewalk</t>
  </si>
  <si>
    <t>SE corner conc. pad</t>
  </si>
  <si>
    <t xml:space="preserve">QAQC Points are an 8' Spike &amp; Washer on soft surfaces and a PK Mag Nail &amp; Washer (PK&amp;W) on hard surfaces unless otherwise noted </t>
  </si>
  <si>
    <t>NW corner conc. pad</t>
  </si>
  <si>
    <t>Among trees, No Photo</t>
  </si>
  <si>
    <t>In large median grassy area, No Photo</t>
  </si>
  <si>
    <t xml:space="preserve">Photos are available and are named with the point number-direction i.e. #103 appears in a photo “103-S.jpg” viewed to the South.   </t>
  </si>
  <si>
    <t>On a 100'x 300'x 3.5' raised conc. platform</t>
  </si>
  <si>
    <t>Base Station on old road bed in open, No Photo</t>
  </si>
  <si>
    <t>A- OPEN BARE LEVEL TERRAIN (22)   B -VEGITATED TERRAIN, FORESTS, CROPS (21)   C- BUILT UP, PAVED STREETS, PARKING LOTS, BUILDINGS (22)   X- Not For QAQC</t>
  </si>
  <si>
    <t>Points excluded from QAQC because they were unsuitable or in the near proximity of other QAQC Points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</si>
</sst>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17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zoomScale="93" zoomScaleNormal="93" workbookViewId="0" topLeftCell="A57">
      <selection activeCell="A77" sqref="A77"/>
    </sheetView>
  </sheetViews>
  <sheetFormatPr defaultColWidth="9.140625" defaultRowHeight="12.75"/>
  <cols>
    <col min="1" max="1" width="14.140625" style="3" customWidth="1"/>
    <col min="2" max="2" width="18.28125" style="3" customWidth="1"/>
    <col min="3" max="3" width="19.421875" style="3" customWidth="1"/>
    <col min="4" max="4" width="8.140625" style="3" bestFit="1" customWidth="1"/>
    <col min="5" max="5" width="11.7109375" style="3" bestFit="1" customWidth="1"/>
    <col min="6" max="6" width="11.7109375" style="3" customWidth="1"/>
    <col min="7" max="9" width="12.8515625" style="3" bestFit="1" customWidth="1"/>
    <col min="10" max="10" width="14.28125" style="3" bestFit="1" customWidth="1"/>
    <col min="11" max="11" width="10.57421875" style="3" bestFit="1" customWidth="1"/>
    <col min="12" max="12" width="52.140625" style="3" customWidth="1"/>
    <col min="13" max="13" width="59.7109375" style="3" customWidth="1"/>
    <col min="14" max="14" width="7.421875" style="3" customWidth="1"/>
    <col min="15" max="15" width="13.8515625" style="3" bestFit="1" customWidth="1"/>
    <col min="16" max="17" width="9.140625" style="3" customWidth="1"/>
    <col min="18" max="18" width="15.57421875" style="3" customWidth="1"/>
    <col min="19" max="16384" width="9.140625" style="3" customWidth="1"/>
  </cols>
  <sheetData>
    <row r="1" spans="1:12" ht="13.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3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10</v>
      </c>
      <c r="H3" s="1" t="s">
        <v>6</v>
      </c>
      <c r="I3" s="1" t="s">
        <v>7</v>
      </c>
      <c r="J3" s="1" t="s">
        <v>11</v>
      </c>
      <c r="K3" s="1" t="s">
        <v>15</v>
      </c>
      <c r="L3" s="1" t="s">
        <v>8</v>
      </c>
      <c r="M3" s="1"/>
      <c r="N3" s="2"/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2"/>
      <c r="M4" s="2"/>
      <c r="N4" s="2"/>
      <c r="O4" s="2"/>
    </row>
    <row r="5" spans="1:15" ht="13.5">
      <c r="A5" s="2">
        <v>101</v>
      </c>
      <c r="B5" s="2" t="s">
        <v>23</v>
      </c>
      <c r="C5" s="2" t="s">
        <v>24</v>
      </c>
      <c r="D5" s="2">
        <v>20.61</v>
      </c>
      <c r="E5" s="4">
        <v>40509.82</v>
      </c>
      <c r="F5" s="4">
        <v>476335.28</v>
      </c>
      <c r="G5" s="4">
        <v>5.13</v>
      </c>
      <c r="H5" s="4">
        <f>E5*3.28083333333333</f>
        <v>132905.9677833332</v>
      </c>
      <c r="I5" s="4">
        <f aca="true" t="shared" si="0" ref="I5:J21">F5*3.28083333333333</f>
        <v>1562776.6644666654</v>
      </c>
      <c r="J5" s="4">
        <f t="shared" si="0"/>
        <v>16.83067499999998</v>
      </c>
      <c r="K5" s="1" t="s">
        <v>14</v>
      </c>
      <c r="L5" s="2" t="s">
        <v>249</v>
      </c>
      <c r="N5" s="2"/>
      <c r="O5" s="2"/>
    </row>
    <row r="6" spans="1:15" ht="13.5">
      <c r="A6" s="2">
        <v>102</v>
      </c>
      <c r="B6" s="2" t="s">
        <v>25</v>
      </c>
      <c r="C6" s="2" t="s">
        <v>26</v>
      </c>
      <c r="D6" s="2">
        <v>21.66</v>
      </c>
      <c r="E6" s="4">
        <v>43069.21</v>
      </c>
      <c r="F6" s="4">
        <v>474293.63</v>
      </c>
      <c r="G6" s="4">
        <v>6.43</v>
      </c>
      <c r="H6" s="4">
        <f aca="true" t="shared" si="1" ref="H6:J66">E6*3.28083333333333</f>
        <v>141302.8998083332</v>
      </c>
      <c r="I6" s="4">
        <f t="shared" si="0"/>
        <v>1556078.3510916652</v>
      </c>
      <c r="J6" s="4">
        <f t="shared" si="0"/>
        <v>21.09575833333331</v>
      </c>
      <c r="K6" s="1" t="s">
        <v>14</v>
      </c>
      <c r="L6" s="2"/>
      <c r="N6" s="2"/>
      <c r="O6" s="2"/>
    </row>
    <row r="7" spans="1:15" ht="13.5">
      <c r="A7" s="2">
        <v>103</v>
      </c>
      <c r="B7" s="2" t="s">
        <v>27</v>
      </c>
      <c r="C7" s="2" t="s">
        <v>28</v>
      </c>
      <c r="D7" s="2">
        <v>19.68</v>
      </c>
      <c r="E7" s="4">
        <v>42633.28</v>
      </c>
      <c r="F7" s="4">
        <v>474657.28</v>
      </c>
      <c r="G7" s="4">
        <v>4.41</v>
      </c>
      <c r="H7" s="4">
        <f t="shared" si="1"/>
        <v>139872.6861333332</v>
      </c>
      <c r="I7" s="4">
        <f t="shared" si="0"/>
        <v>1557271.4261333318</v>
      </c>
      <c r="J7" s="4">
        <f t="shared" si="0"/>
        <v>14.468474999999987</v>
      </c>
      <c r="K7" s="1" t="s">
        <v>13</v>
      </c>
      <c r="L7" s="2" t="s">
        <v>211</v>
      </c>
      <c r="N7" s="2"/>
      <c r="O7" s="2"/>
    </row>
    <row r="8" spans="1:15" ht="13.5">
      <c r="A8" s="2">
        <v>104</v>
      </c>
      <c r="B8" s="2" t="s">
        <v>29</v>
      </c>
      <c r="C8" s="2" t="s">
        <v>30</v>
      </c>
      <c r="D8" s="2">
        <v>21.87</v>
      </c>
      <c r="E8" s="4">
        <v>39840.65</v>
      </c>
      <c r="F8" s="4">
        <v>476339.92</v>
      </c>
      <c r="G8" s="4">
        <v>6.37</v>
      </c>
      <c r="H8" s="4">
        <f t="shared" si="1"/>
        <v>130710.53254166654</v>
      </c>
      <c r="I8" s="4">
        <f t="shared" si="0"/>
        <v>1562791.8875333318</v>
      </c>
      <c r="J8" s="4">
        <f t="shared" si="0"/>
        <v>20.898908333333313</v>
      </c>
      <c r="K8" s="1" t="s">
        <v>14</v>
      </c>
      <c r="L8" s="2"/>
      <c r="N8" s="2"/>
      <c r="O8" s="2"/>
    </row>
    <row r="9" spans="1:15" ht="13.5">
      <c r="A9" s="2">
        <v>105</v>
      </c>
      <c r="B9" s="2" t="s">
        <v>31</v>
      </c>
      <c r="C9" s="2" t="s">
        <v>32</v>
      </c>
      <c r="D9" s="2">
        <v>21.51</v>
      </c>
      <c r="E9" s="4">
        <v>38733.75</v>
      </c>
      <c r="F9" s="4">
        <v>476416.99</v>
      </c>
      <c r="G9" s="4">
        <v>5.96</v>
      </c>
      <c r="H9" s="4">
        <f t="shared" si="1"/>
        <v>127078.97812499988</v>
      </c>
      <c r="I9" s="4">
        <f t="shared" si="0"/>
        <v>1563044.7413583319</v>
      </c>
      <c r="J9" s="4">
        <f t="shared" si="0"/>
        <v>19.553766666666647</v>
      </c>
      <c r="K9" s="1" t="s">
        <v>13</v>
      </c>
      <c r="L9" s="2" t="s">
        <v>212</v>
      </c>
      <c r="N9" s="2"/>
      <c r="O9" s="2"/>
    </row>
    <row r="10" spans="1:15" ht="13.5">
      <c r="A10" s="2">
        <v>106</v>
      </c>
      <c r="B10" s="2" t="s">
        <v>33</v>
      </c>
      <c r="C10" s="2" t="s">
        <v>34</v>
      </c>
      <c r="D10" s="2">
        <v>20.05</v>
      </c>
      <c r="E10" s="4">
        <v>36903.46</v>
      </c>
      <c r="F10" s="4">
        <v>476232.21</v>
      </c>
      <c r="G10" s="4">
        <v>4.5</v>
      </c>
      <c r="H10" s="4">
        <f t="shared" si="1"/>
        <v>121074.10168333321</v>
      </c>
      <c r="I10" s="4">
        <f t="shared" si="0"/>
        <v>1562438.5089749985</v>
      </c>
      <c r="J10" s="4">
        <f t="shared" si="0"/>
        <v>14.763749999999986</v>
      </c>
      <c r="K10" s="1" t="s">
        <v>13</v>
      </c>
      <c r="L10" s="2" t="s">
        <v>217</v>
      </c>
      <c r="N10" s="2"/>
      <c r="O10" s="2"/>
    </row>
    <row r="11" spans="1:15" ht="13.5">
      <c r="A11" s="2">
        <v>107</v>
      </c>
      <c r="B11" s="2" t="s">
        <v>214</v>
      </c>
      <c r="C11" s="2" t="s">
        <v>215</v>
      </c>
      <c r="D11" s="4">
        <v>20.795</v>
      </c>
      <c r="E11" s="4">
        <v>33463.623</v>
      </c>
      <c r="F11" s="4">
        <v>477663.683</v>
      </c>
      <c r="G11" s="4">
        <v>5.63</v>
      </c>
      <c r="H11" s="4">
        <f t="shared" si="1"/>
        <v>109788.5697924999</v>
      </c>
      <c r="I11" s="4">
        <f t="shared" si="0"/>
        <v>1567134.9333091653</v>
      </c>
      <c r="J11" s="4">
        <f t="shared" si="0"/>
        <v>18.47109166666665</v>
      </c>
      <c r="K11" s="1" t="s">
        <v>12</v>
      </c>
      <c r="L11" s="2" t="s">
        <v>216</v>
      </c>
      <c r="N11" s="2"/>
      <c r="O11" s="2"/>
    </row>
    <row r="12" spans="1:15" ht="13.5">
      <c r="A12" s="2">
        <v>108</v>
      </c>
      <c r="B12" s="2" t="s">
        <v>35</v>
      </c>
      <c r="C12" s="2" t="s">
        <v>36</v>
      </c>
      <c r="D12" s="2">
        <v>18.72</v>
      </c>
      <c r="E12" s="4">
        <v>14792.2</v>
      </c>
      <c r="F12" s="4">
        <v>490147.93</v>
      </c>
      <c r="G12" s="4">
        <v>3.23</v>
      </c>
      <c r="H12" s="4">
        <f t="shared" si="1"/>
        <v>48530.74283333329</v>
      </c>
      <c r="I12" s="4">
        <f t="shared" si="0"/>
        <v>1608093.6670083317</v>
      </c>
      <c r="J12" s="4">
        <f t="shared" si="0"/>
        <v>10.597091666666657</v>
      </c>
      <c r="K12" s="1" t="s">
        <v>12</v>
      </c>
      <c r="L12" s="2" t="s">
        <v>229</v>
      </c>
      <c r="N12" s="2"/>
      <c r="O12" s="2"/>
    </row>
    <row r="13" spans="1:15" ht="13.5">
      <c r="A13" s="2">
        <v>109</v>
      </c>
      <c r="B13" s="2" t="s">
        <v>37</v>
      </c>
      <c r="C13" s="2" t="s">
        <v>38</v>
      </c>
      <c r="D13" s="2">
        <v>18.54</v>
      </c>
      <c r="E13" s="4">
        <v>14758.13</v>
      </c>
      <c r="F13" s="4">
        <v>489964.61</v>
      </c>
      <c r="G13" s="4">
        <v>3.07</v>
      </c>
      <c r="H13" s="4">
        <f t="shared" si="1"/>
        <v>48418.96484166662</v>
      </c>
      <c r="I13" s="4">
        <f t="shared" si="0"/>
        <v>1607492.2246416651</v>
      </c>
      <c r="J13" s="4">
        <f t="shared" si="0"/>
        <v>10.072158333333324</v>
      </c>
      <c r="K13" s="1" t="s">
        <v>14</v>
      </c>
      <c r="L13" s="2"/>
      <c r="N13" s="2"/>
      <c r="O13" s="2"/>
    </row>
    <row r="14" spans="1:15" ht="13.5">
      <c r="A14" s="2">
        <v>110</v>
      </c>
      <c r="B14" s="2" t="s">
        <v>39</v>
      </c>
      <c r="C14" s="2" t="s">
        <v>40</v>
      </c>
      <c r="D14" s="2">
        <v>18.23</v>
      </c>
      <c r="E14" s="4">
        <v>14717.06</v>
      </c>
      <c r="F14" s="4">
        <v>489705.38</v>
      </c>
      <c r="G14" s="4">
        <v>2.78</v>
      </c>
      <c r="H14" s="4">
        <f t="shared" si="1"/>
        <v>48284.22101666662</v>
      </c>
      <c r="I14" s="4">
        <f t="shared" si="0"/>
        <v>1606641.7342166652</v>
      </c>
      <c r="J14" s="4">
        <f t="shared" si="0"/>
        <v>9.120716666666658</v>
      </c>
      <c r="K14" s="1" t="s">
        <v>14</v>
      </c>
      <c r="L14" s="2"/>
      <c r="N14" s="2"/>
      <c r="O14" s="2"/>
    </row>
    <row r="15" spans="1:15" ht="13.5">
      <c r="A15" s="2">
        <v>111</v>
      </c>
      <c r="B15" s="2" t="s">
        <v>41</v>
      </c>
      <c r="C15" s="2" t="s">
        <v>42</v>
      </c>
      <c r="D15" s="2">
        <v>18.02</v>
      </c>
      <c r="E15" s="4">
        <v>14636.28</v>
      </c>
      <c r="F15" s="4">
        <v>489452.19</v>
      </c>
      <c r="G15" s="4">
        <v>2.59</v>
      </c>
      <c r="H15" s="4">
        <f t="shared" si="1"/>
        <v>48019.195299999956</v>
      </c>
      <c r="I15" s="4">
        <f t="shared" si="0"/>
        <v>1605811.0600249984</v>
      </c>
      <c r="J15" s="4">
        <f t="shared" si="0"/>
        <v>8.497358333333324</v>
      </c>
      <c r="K15" s="1" t="s">
        <v>13</v>
      </c>
      <c r="L15" s="2" t="s">
        <v>218</v>
      </c>
      <c r="N15" s="2"/>
      <c r="O15" s="2"/>
    </row>
    <row r="16" spans="1:15" ht="13.5">
      <c r="A16" s="2">
        <v>112</v>
      </c>
      <c r="B16" s="2" t="s">
        <v>43</v>
      </c>
      <c r="C16" s="2" t="s">
        <v>44</v>
      </c>
      <c r="D16" s="2">
        <v>17.03</v>
      </c>
      <c r="E16" s="4">
        <v>14455.1</v>
      </c>
      <c r="F16" s="4">
        <v>489499.02</v>
      </c>
      <c r="G16" s="4">
        <v>1.61</v>
      </c>
      <c r="H16" s="4">
        <f t="shared" si="1"/>
        <v>47424.77391666662</v>
      </c>
      <c r="I16" s="4">
        <f t="shared" si="0"/>
        <v>1605964.7014499984</v>
      </c>
      <c r="J16" s="4">
        <f t="shared" si="0"/>
        <v>5.282141666666662</v>
      </c>
      <c r="K16" s="1" t="s">
        <v>12</v>
      </c>
      <c r="L16" s="2" t="s">
        <v>232</v>
      </c>
      <c r="N16" s="2"/>
      <c r="O16" s="2"/>
    </row>
    <row r="17" spans="1:15" ht="13.5">
      <c r="A17" s="2">
        <v>113</v>
      </c>
      <c r="B17" s="2" t="s">
        <v>45</v>
      </c>
      <c r="C17" s="2" t="s">
        <v>46</v>
      </c>
      <c r="D17" s="2">
        <v>17.86</v>
      </c>
      <c r="E17" s="4">
        <v>14539.87</v>
      </c>
      <c r="F17" s="4">
        <v>489099.2</v>
      </c>
      <c r="G17" s="4">
        <v>2.46</v>
      </c>
      <c r="H17" s="4">
        <f t="shared" si="1"/>
        <v>47702.89015833329</v>
      </c>
      <c r="I17" s="4">
        <f t="shared" si="0"/>
        <v>1604652.9586666652</v>
      </c>
      <c r="J17" s="4">
        <f t="shared" si="0"/>
        <v>8.070849999999991</v>
      </c>
      <c r="K17" s="1" t="s">
        <v>13</v>
      </c>
      <c r="L17" s="2" t="s">
        <v>219</v>
      </c>
      <c r="N17" s="2"/>
      <c r="O17" s="2"/>
    </row>
    <row r="18" spans="1:15" ht="13.5">
      <c r="A18" s="2">
        <v>114</v>
      </c>
      <c r="B18" s="2" t="s">
        <v>47</v>
      </c>
      <c r="C18" s="2" t="s">
        <v>48</v>
      </c>
      <c r="D18" s="2">
        <v>19.47</v>
      </c>
      <c r="E18" s="4">
        <v>15134.68</v>
      </c>
      <c r="F18" s="4">
        <v>489837.82</v>
      </c>
      <c r="G18" s="4">
        <v>3.97</v>
      </c>
      <c r="H18" s="4">
        <f t="shared" si="1"/>
        <v>49654.36263333329</v>
      </c>
      <c r="I18" s="4">
        <f t="shared" si="0"/>
        <v>1607076.247783332</v>
      </c>
      <c r="J18" s="4">
        <f t="shared" si="0"/>
        <v>13.024908333333322</v>
      </c>
      <c r="K18" s="1" t="s">
        <v>13</v>
      </c>
      <c r="L18" s="2" t="s">
        <v>220</v>
      </c>
      <c r="N18" s="2"/>
      <c r="O18" s="2"/>
    </row>
    <row r="19" spans="1:15" ht="13.5">
      <c r="A19" s="2">
        <v>115</v>
      </c>
      <c r="B19" s="2" t="s">
        <v>49</v>
      </c>
      <c r="C19" s="2" t="s">
        <v>50</v>
      </c>
      <c r="D19" s="2">
        <v>18.8</v>
      </c>
      <c r="E19" s="4">
        <v>14795.64</v>
      </c>
      <c r="F19" s="4">
        <v>490372.04</v>
      </c>
      <c r="G19" s="4">
        <v>3.3</v>
      </c>
      <c r="H19" s="4">
        <f t="shared" si="1"/>
        <v>48542.028899999954</v>
      </c>
      <c r="I19" s="4">
        <f t="shared" si="0"/>
        <v>1608828.934566665</v>
      </c>
      <c r="J19" s="4">
        <f t="shared" si="0"/>
        <v>10.826749999999988</v>
      </c>
      <c r="K19" s="1" t="s">
        <v>13</v>
      </c>
      <c r="L19" s="2" t="s">
        <v>221</v>
      </c>
      <c r="N19" s="2"/>
      <c r="O19" s="2"/>
    </row>
    <row r="20" spans="1:15" ht="13.5">
      <c r="A20" s="2">
        <v>116</v>
      </c>
      <c r="B20" s="2" t="s">
        <v>51</v>
      </c>
      <c r="C20" s="2" t="s">
        <v>52</v>
      </c>
      <c r="D20" s="2">
        <v>17.12</v>
      </c>
      <c r="E20" s="4">
        <v>15204.36</v>
      </c>
      <c r="F20" s="4">
        <v>488439.33</v>
      </c>
      <c r="G20" s="4">
        <v>1.72</v>
      </c>
      <c r="H20" s="4">
        <f t="shared" si="1"/>
        <v>49882.97109999995</v>
      </c>
      <c r="I20" s="4">
        <f t="shared" si="0"/>
        <v>1602488.0351749985</v>
      </c>
      <c r="J20" s="4">
        <f t="shared" si="0"/>
        <v>5.643033333333328</v>
      </c>
      <c r="K20" s="1" t="s">
        <v>13</v>
      </c>
      <c r="L20" s="2" t="s">
        <v>222</v>
      </c>
      <c r="N20" s="2"/>
      <c r="O20" s="2"/>
    </row>
    <row r="21" spans="1:15" ht="13.5">
      <c r="A21" s="2">
        <v>117</v>
      </c>
      <c r="B21" s="2" t="s">
        <v>53</v>
      </c>
      <c r="C21" s="2" t="s">
        <v>54</v>
      </c>
      <c r="D21" s="2">
        <v>18.65</v>
      </c>
      <c r="E21" s="4">
        <v>14885.74</v>
      </c>
      <c r="F21" s="4">
        <v>489027.64</v>
      </c>
      <c r="G21" s="4">
        <v>3.23</v>
      </c>
      <c r="H21" s="4">
        <f t="shared" si="1"/>
        <v>48837.63198333328</v>
      </c>
      <c r="I21" s="4">
        <f t="shared" si="0"/>
        <v>1604418.1822333317</v>
      </c>
      <c r="J21" s="4">
        <f t="shared" si="0"/>
        <v>10.597091666666657</v>
      </c>
      <c r="K21" s="1" t="s">
        <v>12</v>
      </c>
      <c r="L21" s="2"/>
      <c r="N21" s="2"/>
      <c r="O21" s="2"/>
    </row>
    <row r="22" spans="1:15" ht="13.5">
      <c r="A22" s="2">
        <v>119</v>
      </c>
      <c r="B22" s="2" t="s">
        <v>57</v>
      </c>
      <c r="C22" s="2" t="s">
        <v>58</v>
      </c>
      <c r="D22" s="2">
        <v>18.85</v>
      </c>
      <c r="E22" s="4">
        <v>16002.79</v>
      </c>
      <c r="F22" s="4">
        <v>511729</v>
      </c>
      <c r="G22" s="4">
        <v>2.78</v>
      </c>
      <c r="H22" s="4">
        <f t="shared" si="1"/>
        <v>52502.48685833329</v>
      </c>
      <c r="I22" s="4">
        <f t="shared" si="1"/>
        <v>1678897.5608333317</v>
      </c>
      <c r="J22" s="4">
        <f t="shared" si="1"/>
        <v>9.120716666666658</v>
      </c>
      <c r="K22" s="1" t="s">
        <v>13</v>
      </c>
      <c r="L22" s="2" t="s">
        <v>225</v>
      </c>
      <c r="N22" s="2"/>
      <c r="O22" s="2"/>
    </row>
    <row r="23" spans="1:15" ht="13.5">
      <c r="A23" s="2">
        <v>120</v>
      </c>
      <c r="B23" s="2" t="s">
        <v>59</v>
      </c>
      <c r="C23" s="2" t="s">
        <v>60</v>
      </c>
      <c r="D23" s="2">
        <v>17.24</v>
      </c>
      <c r="E23" s="4">
        <v>16045.92</v>
      </c>
      <c r="F23" s="4">
        <v>511524.34</v>
      </c>
      <c r="G23" s="4">
        <v>1.18</v>
      </c>
      <c r="H23" s="4">
        <f t="shared" si="1"/>
        <v>52643.98919999995</v>
      </c>
      <c r="I23" s="4">
        <f t="shared" si="1"/>
        <v>1678226.1054833317</v>
      </c>
      <c r="J23" s="4">
        <f t="shared" si="1"/>
        <v>3.871383333333329</v>
      </c>
      <c r="K23" s="1" t="s">
        <v>12</v>
      </c>
      <c r="L23" s="2"/>
      <c r="N23" s="2"/>
      <c r="O23" s="2"/>
    </row>
    <row r="24" spans="1:15" ht="13.5">
      <c r="A24" s="2">
        <v>121</v>
      </c>
      <c r="B24" s="2" t="s">
        <v>61</v>
      </c>
      <c r="C24" s="2" t="s">
        <v>62</v>
      </c>
      <c r="D24" s="2">
        <v>18.27</v>
      </c>
      <c r="E24" s="4">
        <v>15567.86</v>
      </c>
      <c r="F24" s="4">
        <v>511872.6</v>
      </c>
      <c r="G24" s="4">
        <v>2.22</v>
      </c>
      <c r="H24" s="4">
        <f t="shared" si="1"/>
        <v>51075.55401666662</v>
      </c>
      <c r="I24" s="4">
        <f t="shared" si="1"/>
        <v>1679368.6884999983</v>
      </c>
      <c r="J24" s="4">
        <f t="shared" si="1"/>
        <v>7.283449999999994</v>
      </c>
      <c r="K24" s="1" t="s">
        <v>14</v>
      </c>
      <c r="L24" s="2"/>
      <c r="N24" s="2"/>
      <c r="O24" s="2"/>
    </row>
    <row r="25" spans="1:15" ht="13.5">
      <c r="A25" s="2">
        <v>122</v>
      </c>
      <c r="B25" s="2" t="s">
        <v>63</v>
      </c>
      <c r="C25" s="2" t="s">
        <v>64</v>
      </c>
      <c r="D25" s="2">
        <v>18.17</v>
      </c>
      <c r="E25" s="4">
        <v>15594.99</v>
      </c>
      <c r="F25" s="4">
        <v>512271.15</v>
      </c>
      <c r="G25" s="4">
        <v>2.11</v>
      </c>
      <c r="H25" s="4">
        <f t="shared" si="1"/>
        <v>51164.56302499995</v>
      </c>
      <c r="I25" s="4">
        <f t="shared" si="1"/>
        <v>1680676.2646249984</v>
      </c>
      <c r="J25" s="4">
        <f t="shared" si="1"/>
        <v>6.922558333333326</v>
      </c>
      <c r="K25" s="1" t="s">
        <v>13</v>
      </c>
      <c r="L25" s="2" t="s">
        <v>226</v>
      </c>
      <c r="N25" s="2"/>
      <c r="O25" s="2"/>
    </row>
    <row r="26" spans="1:15" ht="13.5">
      <c r="A26" s="2">
        <v>123</v>
      </c>
      <c r="B26" s="2" t="s">
        <v>65</v>
      </c>
      <c r="C26" s="2" t="s">
        <v>66</v>
      </c>
      <c r="D26" s="2">
        <v>18.05</v>
      </c>
      <c r="E26" s="4">
        <v>15225.55</v>
      </c>
      <c r="F26" s="4">
        <v>513102.68</v>
      </c>
      <c r="G26" s="4">
        <v>1.98</v>
      </c>
      <c r="H26" s="4">
        <f t="shared" si="1"/>
        <v>49952.49195833328</v>
      </c>
      <c r="I26" s="4">
        <f t="shared" si="1"/>
        <v>1683404.375966665</v>
      </c>
      <c r="J26" s="4">
        <f t="shared" si="1"/>
        <v>6.496049999999993</v>
      </c>
      <c r="K26" s="1" t="s">
        <v>12</v>
      </c>
      <c r="L26" s="2"/>
      <c r="N26" s="2"/>
      <c r="O26" s="2"/>
    </row>
    <row r="27" spans="1:15" ht="13.5">
      <c r="A27" s="2">
        <v>124</v>
      </c>
      <c r="B27" s="2" t="s">
        <v>67</v>
      </c>
      <c r="C27" s="2" t="s">
        <v>68</v>
      </c>
      <c r="D27" s="2">
        <v>17.95</v>
      </c>
      <c r="E27" s="4">
        <v>15420.08</v>
      </c>
      <c r="F27" s="4">
        <v>512612.05</v>
      </c>
      <c r="G27" s="4">
        <v>1.88</v>
      </c>
      <c r="H27" s="4">
        <f t="shared" si="1"/>
        <v>50590.71246666662</v>
      </c>
      <c r="I27" s="4">
        <f t="shared" si="1"/>
        <v>1681794.7007083318</v>
      </c>
      <c r="J27" s="4">
        <f t="shared" si="1"/>
        <v>6.16796666666666</v>
      </c>
      <c r="K27" s="1" t="s">
        <v>14</v>
      </c>
      <c r="L27" s="2" t="s">
        <v>233</v>
      </c>
      <c r="N27" s="2"/>
      <c r="O27" s="2"/>
    </row>
    <row r="28" spans="1:15" ht="13.5">
      <c r="A28" s="2">
        <v>125</v>
      </c>
      <c r="B28" s="2" t="s">
        <v>69</v>
      </c>
      <c r="C28" s="2" t="s">
        <v>70</v>
      </c>
      <c r="D28" s="2">
        <v>18.04</v>
      </c>
      <c r="E28" s="4">
        <v>14829.86</v>
      </c>
      <c r="F28" s="4">
        <v>513403.61</v>
      </c>
      <c r="G28" s="4">
        <v>1.98</v>
      </c>
      <c r="H28" s="4">
        <f t="shared" si="1"/>
        <v>48654.29901666662</v>
      </c>
      <c r="I28" s="4">
        <f t="shared" si="1"/>
        <v>1684391.677141665</v>
      </c>
      <c r="J28" s="4">
        <f t="shared" si="1"/>
        <v>6.496049999999993</v>
      </c>
      <c r="K28" s="1" t="s">
        <v>13</v>
      </c>
      <c r="L28" s="2" t="s">
        <v>227</v>
      </c>
      <c r="N28" s="2"/>
      <c r="O28" s="2"/>
    </row>
    <row r="29" spans="1:15" ht="13.5">
      <c r="A29" s="2">
        <v>126</v>
      </c>
      <c r="B29" s="2" t="s">
        <v>71</v>
      </c>
      <c r="C29" s="2" t="s">
        <v>72</v>
      </c>
      <c r="D29" s="2">
        <v>17.75</v>
      </c>
      <c r="E29" s="4">
        <v>15298.17</v>
      </c>
      <c r="F29" s="4">
        <v>513230.26</v>
      </c>
      <c r="G29" s="4">
        <v>1.67</v>
      </c>
      <c r="H29" s="4">
        <f t="shared" si="1"/>
        <v>50190.74607499995</v>
      </c>
      <c r="I29" s="4">
        <f t="shared" si="1"/>
        <v>1683822.9446833318</v>
      </c>
      <c r="J29" s="4">
        <f t="shared" si="1"/>
        <v>5.478991666666661</v>
      </c>
      <c r="K29" s="1" t="s">
        <v>13</v>
      </c>
      <c r="L29" s="2" t="s">
        <v>228</v>
      </c>
      <c r="N29" s="2"/>
      <c r="O29" s="2"/>
    </row>
    <row r="30" spans="1:15" ht="13.5">
      <c r="A30" s="2">
        <v>127</v>
      </c>
      <c r="B30" s="2" t="s">
        <v>73</v>
      </c>
      <c r="C30" s="2" t="s">
        <v>74</v>
      </c>
      <c r="D30" s="2">
        <v>17.95</v>
      </c>
      <c r="E30" s="4">
        <v>17679.78</v>
      </c>
      <c r="F30" s="4">
        <v>511384.39</v>
      </c>
      <c r="G30" s="4">
        <v>1.8</v>
      </c>
      <c r="H30" s="4">
        <f t="shared" si="1"/>
        <v>58004.41154999994</v>
      </c>
      <c r="I30" s="4">
        <f t="shared" si="1"/>
        <v>1677766.9528583318</v>
      </c>
      <c r="J30" s="4">
        <f t="shared" si="1"/>
        <v>5.905499999999995</v>
      </c>
      <c r="K30" s="1" t="s">
        <v>14</v>
      </c>
      <c r="L30" s="2" t="s">
        <v>232</v>
      </c>
      <c r="N30" s="2"/>
      <c r="O30" s="2"/>
    </row>
    <row r="31" spans="1:15" ht="13.5">
      <c r="A31" s="2">
        <v>128</v>
      </c>
      <c r="B31" s="2" t="s">
        <v>75</v>
      </c>
      <c r="C31" s="2" t="s">
        <v>76</v>
      </c>
      <c r="D31" s="2">
        <v>19.94</v>
      </c>
      <c r="E31" s="4">
        <v>16948.86</v>
      </c>
      <c r="F31" s="4">
        <v>512064.15</v>
      </c>
      <c r="G31" s="4">
        <v>3.8</v>
      </c>
      <c r="H31" s="4">
        <f t="shared" si="1"/>
        <v>55606.38484999995</v>
      </c>
      <c r="I31" s="4">
        <f t="shared" si="1"/>
        <v>1679997.1321249984</v>
      </c>
      <c r="J31" s="4">
        <f t="shared" si="1"/>
        <v>12.467166666666653</v>
      </c>
      <c r="K31" s="1" t="s">
        <v>14</v>
      </c>
      <c r="L31" s="2"/>
      <c r="N31" s="2"/>
      <c r="O31" s="2"/>
    </row>
    <row r="32" spans="1:15" ht="13.5">
      <c r="A32" s="2">
        <v>129</v>
      </c>
      <c r="B32" s="2" t="s">
        <v>77</v>
      </c>
      <c r="C32" s="2" t="s">
        <v>78</v>
      </c>
      <c r="D32" s="2">
        <v>22.21</v>
      </c>
      <c r="E32" s="4">
        <v>17929.27</v>
      </c>
      <c r="F32" s="4">
        <v>512079.04</v>
      </c>
      <c r="G32" s="4">
        <v>6.02</v>
      </c>
      <c r="H32" s="4">
        <f t="shared" si="1"/>
        <v>58822.946658333276</v>
      </c>
      <c r="I32" s="4">
        <f t="shared" si="1"/>
        <v>1680045.9837333316</v>
      </c>
      <c r="J32" s="4">
        <f t="shared" si="1"/>
        <v>19.750616666666645</v>
      </c>
      <c r="K32" s="1" t="s">
        <v>12</v>
      </c>
      <c r="L32" s="2" t="s">
        <v>232</v>
      </c>
      <c r="N32" s="2"/>
      <c r="O32" s="2"/>
    </row>
    <row r="33" spans="1:15" ht="13.5">
      <c r="A33" s="2">
        <v>131</v>
      </c>
      <c r="B33" s="2" t="s">
        <v>81</v>
      </c>
      <c r="C33" s="2" t="s">
        <v>82</v>
      </c>
      <c r="D33" s="2">
        <v>19.76</v>
      </c>
      <c r="E33" s="4">
        <v>16709.55</v>
      </c>
      <c r="F33" s="4">
        <v>511536.38</v>
      </c>
      <c r="G33" s="4">
        <v>3.65</v>
      </c>
      <c r="H33" s="4">
        <f t="shared" si="1"/>
        <v>54821.24862499994</v>
      </c>
      <c r="I33" s="4">
        <f t="shared" si="1"/>
        <v>1678265.606716665</v>
      </c>
      <c r="J33" s="4">
        <f t="shared" si="1"/>
        <v>11.975041666666655</v>
      </c>
      <c r="K33" s="1" t="s">
        <v>14</v>
      </c>
      <c r="L33" s="2" t="s">
        <v>248</v>
      </c>
      <c r="N33" s="2"/>
      <c r="O33" s="2"/>
    </row>
    <row r="34" spans="1:15" ht="13.5">
      <c r="A34" s="2">
        <v>203</v>
      </c>
      <c r="B34" s="2" t="s">
        <v>85</v>
      </c>
      <c r="C34" s="2" t="s">
        <v>86</v>
      </c>
      <c r="D34" s="2">
        <v>20.28</v>
      </c>
      <c r="E34" s="4">
        <v>35060.74</v>
      </c>
      <c r="F34" s="4">
        <v>476087.45</v>
      </c>
      <c r="G34" s="4">
        <v>4.76</v>
      </c>
      <c r="H34" s="4">
        <f t="shared" si="1"/>
        <v>115028.44448333321</v>
      </c>
      <c r="I34" s="4">
        <f t="shared" si="1"/>
        <v>1561963.575541665</v>
      </c>
      <c r="J34" s="4">
        <f t="shared" si="1"/>
        <v>15.616766666666651</v>
      </c>
      <c r="K34" s="1" t="s">
        <v>13</v>
      </c>
      <c r="L34" s="2" t="s">
        <v>213</v>
      </c>
      <c r="N34" s="2"/>
      <c r="O34" s="2"/>
    </row>
    <row r="35" spans="1:15" ht="13.5">
      <c r="A35" s="2">
        <v>204</v>
      </c>
      <c r="B35" s="2" t="s">
        <v>87</v>
      </c>
      <c r="C35" s="2" t="s">
        <v>88</v>
      </c>
      <c r="D35" s="2">
        <v>20.35</v>
      </c>
      <c r="E35" s="4">
        <v>34170.71</v>
      </c>
      <c r="F35" s="4">
        <v>477383.9</v>
      </c>
      <c r="G35" s="4">
        <v>4.69</v>
      </c>
      <c r="H35" s="4">
        <f t="shared" si="1"/>
        <v>112108.40439166655</v>
      </c>
      <c r="I35" s="4">
        <f t="shared" si="1"/>
        <v>1566217.0119166651</v>
      </c>
      <c r="J35" s="4">
        <f t="shared" si="1"/>
        <v>15.38710833333332</v>
      </c>
      <c r="K35" s="1" t="s">
        <v>13</v>
      </c>
      <c r="L35" s="2" t="s">
        <v>213</v>
      </c>
      <c r="N35" s="2"/>
      <c r="O35" s="2"/>
    </row>
    <row r="36" spans="1:15" ht="13.5">
      <c r="A36" s="2">
        <v>205</v>
      </c>
      <c r="B36" s="2" t="s">
        <v>89</v>
      </c>
      <c r="C36" s="2" t="s">
        <v>90</v>
      </c>
      <c r="D36" s="2">
        <v>18.39</v>
      </c>
      <c r="E36" s="4">
        <v>32617.08</v>
      </c>
      <c r="F36" s="4">
        <v>478414.42</v>
      </c>
      <c r="G36" s="4">
        <v>2.68</v>
      </c>
      <c r="H36" s="4">
        <f t="shared" si="1"/>
        <v>107011.2032999999</v>
      </c>
      <c r="I36" s="4">
        <f t="shared" si="1"/>
        <v>1569597.9762833319</v>
      </c>
      <c r="J36" s="4">
        <f t="shared" si="1"/>
        <v>8.792633333333326</v>
      </c>
      <c r="K36" s="1" t="s">
        <v>14</v>
      </c>
      <c r="L36" s="2"/>
      <c r="N36" s="2"/>
      <c r="O36" s="2"/>
    </row>
    <row r="37" spans="1:15" ht="13.5">
      <c r="A37" s="2">
        <v>206</v>
      </c>
      <c r="B37" s="2" t="s">
        <v>91</v>
      </c>
      <c r="C37" s="2" t="s">
        <v>92</v>
      </c>
      <c r="D37" s="2">
        <v>20.3</v>
      </c>
      <c r="E37" s="4">
        <v>31570.63</v>
      </c>
      <c r="F37" s="4">
        <v>480506.17</v>
      </c>
      <c r="G37" s="4">
        <v>4.39</v>
      </c>
      <c r="H37" s="4">
        <f t="shared" si="1"/>
        <v>103577.97525833323</v>
      </c>
      <c r="I37" s="4">
        <f t="shared" si="1"/>
        <v>1576460.6594083318</v>
      </c>
      <c r="J37" s="4">
        <f t="shared" si="1"/>
        <v>14.402858333333318</v>
      </c>
      <c r="K37" s="1" t="s">
        <v>14</v>
      </c>
      <c r="L37" s="2"/>
      <c r="N37" s="2"/>
      <c r="O37" s="2"/>
    </row>
    <row r="38" spans="1:15" ht="13.5">
      <c r="A38" s="2">
        <v>207</v>
      </c>
      <c r="B38" s="2" t="s">
        <v>93</v>
      </c>
      <c r="C38" s="2" t="s">
        <v>94</v>
      </c>
      <c r="D38" s="2">
        <v>18.46</v>
      </c>
      <c r="E38" s="4">
        <v>29107.18</v>
      </c>
      <c r="F38" s="4">
        <v>481805.76</v>
      </c>
      <c r="G38" s="4">
        <v>2.54</v>
      </c>
      <c r="H38" s="4">
        <f t="shared" si="1"/>
        <v>95495.80638333324</v>
      </c>
      <c r="I38" s="4">
        <f t="shared" si="1"/>
        <v>1580724.3975999984</v>
      </c>
      <c r="J38" s="4">
        <f t="shared" si="1"/>
        <v>8.33331666666666</v>
      </c>
      <c r="K38" s="1" t="s">
        <v>12</v>
      </c>
      <c r="L38" s="2"/>
      <c r="N38" s="2"/>
      <c r="O38" s="2"/>
    </row>
    <row r="39" spans="1:15" ht="13.5">
      <c r="A39" s="2">
        <v>208</v>
      </c>
      <c r="B39" s="2" t="s">
        <v>95</v>
      </c>
      <c r="C39" s="2" t="s">
        <v>96</v>
      </c>
      <c r="D39" s="2">
        <v>20.53</v>
      </c>
      <c r="E39" s="4">
        <v>26491.29</v>
      </c>
      <c r="F39" s="4">
        <v>481942.53</v>
      </c>
      <c r="G39" s="4">
        <v>4.74</v>
      </c>
      <c r="H39" s="4">
        <f t="shared" si="1"/>
        <v>86913.50727499992</v>
      </c>
      <c r="I39" s="4">
        <f t="shared" si="1"/>
        <v>1581173.1171749986</v>
      </c>
      <c r="J39" s="4">
        <f t="shared" si="1"/>
        <v>15.551149999999986</v>
      </c>
      <c r="K39" s="1" t="s">
        <v>12</v>
      </c>
      <c r="L39" s="2"/>
      <c r="N39" s="2"/>
      <c r="O39" s="2"/>
    </row>
    <row r="40" spans="1:15" ht="13.5">
      <c r="A40" s="2">
        <v>211</v>
      </c>
      <c r="B40" s="2" t="s">
        <v>97</v>
      </c>
      <c r="C40" s="2" t="s">
        <v>98</v>
      </c>
      <c r="D40" s="2">
        <v>17.66</v>
      </c>
      <c r="E40" s="4">
        <v>16356.05</v>
      </c>
      <c r="F40" s="4">
        <v>500047.41</v>
      </c>
      <c r="G40" s="4">
        <v>1.85</v>
      </c>
      <c r="H40" s="4">
        <f t="shared" si="1"/>
        <v>53661.47404166661</v>
      </c>
      <c r="I40" s="4">
        <f t="shared" si="1"/>
        <v>1640572.2109749983</v>
      </c>
      <c r="J40" s="4">
        <f t="shared" si="1"/>
        <v>6.0695416666666615</v>
      </c>
      <c r="K40" s="1" t="s">
        <v>13</v>
      </c>
      <c r="L40" s="2" t="s">
        <v>245</v>
      </c>
      <c r="N40" s="2"/>
      <c r="O40" s="2"/>
    </row>
    <row r="41" spans="1:15" ht="13.5">
      <c r="A41" s="2">
        <v>212</v>
      </c>
      <c r="B41" s="2" t="s">
        <v>99</v>
      </c>
      <c r="C41" s="2" t="s">
        <v>100</v>
      </c>
      <c r="D41" s="2">
        <v>16.95</v>
      </c>
      <c r="E41" s="4">
        <v>16461.54</v>
      </c>
      <c r="F41" s="4">
        <v>500869.5</v>
      </c>
      <c r="G41" s="4">
        <v>1.13</v>
      </c>
      <c r="H41" s="4">
        <f t="shared" si="1"/>
        <v>54007.56914999995</v>
      </c>
      <c r="I41" s="4">
        <f t="shared" si="1"/>
        <v>1643269.3512499984</v>
      </c>
      <c r="J41" s="4">
        <f t="shared" si="1"/>
        <v>3.7073416666666628</v>
      </c>
      <c r="K41" s="1" t="s">
        <v>14</v>
      </c>
      <c r="L41" s="2"/>
      <c r="N41" s="2"/>
      <c r="O41" s="2"/>
    </row>
    <row r="42" spans="1:15" ht="13.5">
      <c r="A42" s="2">
        <v>213</v>
      </c>
      <c r="B42" s="2" t="s">
        <v>101</v>
      </c>
      <c r="C42" s="2" t="s">
        <v>102</v>
      </c>
      <c r="D42" s="2">
        <v>17.24</v>
      </c>
      <c r="E42" s="4">
        <v>15976.52</v>
      </c>
      <c r="F42" s="4">
        <v>498883.34</v>
      </c>
      <c r="G42" s="4">
        <v>1.45</v>
      </c>
      <c r="H42" s="4">
        <f t="shared" si="1"/>
        <v>52416.299366666615</v>
      </c>
      <c r="I42" s="4">
        <f t="shared" si="1"/>
        <v>1636753.091316665</v>
      </c>
      <c r="J42" s="4">
        <f t="shared" si="1"/>
        <v>4.757208333333328</v>
      </c>
      <c r="K42" s="1" t="s">
        <v>12</v>
      </c>
      <c r="L42" s="2"/>
      <c r="N42" s="2"/>
      <c r="O42" s="2"/>
    </row>
    <row r="43" spans="1:15" ht="13.5">
      <c r="A43" s="2">
        <v>214</v>
      </c>
      <c r="B43" s="2" t="s">
        <v>103</v>
      </c>
      <c r="C43" s="2" t="s">
        <v>104</v>
      </c>
      <c r="D43" s="2">
        <v>17.71</v>
      </c>
      <c r="E43" s="4">
        <v>15849.6</v>
      </c>
      <c r="F43" s="4">
        <v>498455.79</v>
      </c>
      <c r="G43" s="4">
        <v>1.94</v>
      </c>
      <c r="H43" s="4">
        <f t="shared" si="1"/>
        <v>51999.89599999995</v>
      </c>
      <c r="I43" s="4">
        <f t="shared" si="1"/>
        <v>1635350.3710249984</v>
      </c>
      <c r="J43" s="4">
        <f t="shared" si="1"/>
        <v>6.36481666666666</v>
      </c>
      <c r="K43" s="1" t="s">
        <v>12</v>
      </c>
      <c r="L43" s="2" t="s">
        <v>235</v>
      </c>
      <c r="N43" s="2"/>
      <c r="O43" s="2"/>
    </row>
    <row r="44" spans="1:15" ht="13.5">
      <c r="A44" s="2">
        <v>215</v>
      </c>
      <c r="B44" s="2" t="s">
        <v>105</v>
      </c>
      <c r="C44" s="2" t="s">
        <v>106</v>
      </c>
      <c r="D44" s="2">
        <v>18.11</v>
      </c>
      <c r="E44" s="4">
        <v>15643.97</v>
      </c>
      <c r="F44" s="4">
        <v>497827.83</v>
      </c>
      <c r="G44" s="4">
        <v>2.36</v>
      </c>
      <c r="H44" s="4">
        <f t="shared" si="1"/>
        <v>51325.25824166661</v>
      </c>
      <c r="I44" s="4">
        <f t="shared" si="1"/>
        <v>1633290.1389249985</v>
      </c>
      <c r="J44" s="4">
        <f t="shared" si="1"/>
        <v>7.742766666666658</v>
      </c>
      <c r="K44" s="1" t="s">
        <v>14</v>
      </c>
      <c r="L44" s="2" t="s">
        <v>232</v>
      </c>
      <c r="N44" s="2"/>
      <c r="O44" s="2"/>
    </row>
    <row r="45" spans="1:15" ht="13.5">
      <c r="A45" s="2">
        <v>216</v>
      </c>
      <c r="B45" s="2" t="s">
        <v>107</v>
      </c>
      <c r="C45" s="2" t="s">
        <v>108</v>
      </c>
      <c r="D45" s="2">
        <v>18.82</v>
      </c>
      <c r="E45" s="4">
        <v>16459.85</v>
      </c>
      <c r="F45" s="4">
        <v>498556.07</v>
      </c>
      <c r="G45" s="4">
        <v>3.01</v>
      </c>
      <c r="H45" s="4">
        <f t="shared" si="1"/>
        <v>54002.02454166661</v>
      </c>
      <c r="I45" s="4">
        <f t="shared" si="1"/>
        <v>1635679.372991665</v>
      </c>
      <c r="J45" s="4">
        <f t="shared" si="1"/>
        <v>9.875308333333322</v>
      </c>
      <c r="K45" s="1" t="s">
        <v>13</v>
      </c>
      <c r="L45" s="2" t="s">
        <v>234</v>
      </c>
      <c r="N45" s="2"/>
      <c r="O45" s="2"/>
    </row>
    <row r="46" spans="1:15" ht="13.5">
      <c r="A46" s="2">
        <v>217</v>
      </c>
      <c r="B46" s="2" t="s">
        <v>109</v>
      </c>
      <c r="C46" s="2" t="s">
        <v>110</v>
      </c>
      <c r="D46" s="2">
        <v>20.57</v>
      </c>
      <c r="E46" s="4">
        <v>17014.05</v>
      </c>
      <c r="F46" s="4">
        <v>499733.88</v>
      </c>
      <c r="G46" s="4">
        <v>4.72</v>
      </c>
      <c r="H46" s="4">
        <f t="shared" si="1"/>
        <v>55820.26237499994</v>
      </c>
      <c r="I46" s="4">
        <f t="shared" si="1"/>
        <v>1639543.5712999983</v>
      </c>
      <c r="J46" s="4">
        <f t="shared" si="1"/>
        <v>15.485533333333317</v>
      </c>
      <c r="K46" s="1" t="s">
        <v>14</v>
      </c>
      <c r="L46" s="2"/>
      <c r="N46" s="2"/>
      <c r="O46" s="2"/>
    </row>
    <row r="47" spans="1:15" ht="13.5">
      <c r="A47" s="2">
        <v>218</v>
      </c>
      <c r="B47" s="2" t="s">
        <v>111</v>
      </c>
      <c r="C47" s="2" t="s">
        <v>112</v>
      </c>
      <c r="D47" s="2">
        <v>21.27</v>
      </c>
      <c r="E47" s="4">
        <v>18195.6</v>
      </c>
      <c r="F47" s="4">
        <v>500776.49</v>
      </c>
      <c r="G47" s="4">
        <v>5.35</v>
      </c>
      <c r="H47" s="4">
        <f t="shared" si="1"/>
        <v>59696.730999999934</v>
      </c>
      <c r="I47" s="4">
        <f t="shared" si="1"/>
        <v>1642964.200941665</v>
      </c>
      <c r="J47" s="4">
        <f t="shared" si="1"/>
        <v>17.552458333333316</v>
      </c>
      <c r="K47" s="1" t="s">
        <v>14</v>
      </c>
      <c r="L47" s="2" t="s">
        <v>246</v>
      </c>
      <c r="N47" s="2"/>
      <c r="O47" s="2"/>
    </row>
    <row r="48" spans="1:15" ht="13.5">
      <c r="A48" s="2">
        <v>220</v>
      </c>
      <c r="B48" s="2" t="s">
        <v>115</v>
      </c>
      <c r="C48" s="2" t="s">
        <v>116</v>
      </c>
      <c r="D48" s="2">
        <v>27.76</v>
      </c>
      <c r="E48" s="4">
        <v>11096.27</v>
      </c>
      <c r="F48" s="4">
        <v>530170.42</v>
      </c>
      <c r="G48" s="4">
        <v>11.94</v>
      </c>
      <c r="H48" s="4">
        <f t="shared" si="1"/>
        <v>36405.01249166663</v>
      </c>
      <c r="I48" s="4">
        <f t="shared" si="1"/>
        <v>1739400.7862833317</v>
      </c>
      <c r="J48" s="4">
        <f t="shared" si="1"/>
        <v>39.17314999999996</v>
      </c>
      <c r="K48" s="1" t="s">
        <v>14</v>
      </c>
      <c r="L48" s="2" t="s">
        <v>235</v>
      </c>
      <c r="N48" s="2"/>
      <c r="O48" s="2"/>
    </row>
    <row r="49" spans="1:15" ht="13.5">
      <c r="A49" s="2">
        <v>221</v>
      </c>
      <c r="B49" s="2" t="s">
        <v>117</v>
      </c>
      <c r="C49" s="2" t="s">
        <v>118</v>
      </c>
      <c r="D49" s="2">
        <v>19.52</v>
      </c>
      <c r="E49" s="4">
        <v>11962.73</v>
      </c>
      <c r="F49" s="4">
        <v>530600.09</v>
      </c>
      <c r="G49" s="4">
        <v>3.65</v>
      </c>
      <c r="H49" s="4">
        <f t="shared" si="1"/>
        <v>39247.72334166663</v>
      </c>
      <c r="I49" s="4">
        <f t="shared" si="1"/>
        <v>1740810.4619416648</v>
      </c>
      <c r="J49" s="4">
        <f t="shared" si="1"/>
        <v>11.975041666666655</v>
      </c>
      <c r="K49" s="1" t="s">
        <v>12</v>
      </c>
      <c r="L49" s="2"/>
      <c r="N49" s="2"/>
      <c r="O49" s="2"/>
    </row>
    <row r="50" spans="1:15" ht="13.5">
      <c r="A50" s="2">
        <v>222</v>
      </c>
      <c r="B50" s="2" t="s">
        <v>119</v>
      </c>
      <c r="C50" s="2" t="s">
        <v>120</v>
      </c>
      <c r="D50" s="2">
        <v>18.55</v>
      </c>
      <c r="E50" s="4">
        <v>12726.71</v>
      </c>
      <c r="F50" s="4">
        <v>530620.68</v>
      </c>
      <c r="G50" s="4">
        <v>2.63</v>
      </c>
      <c r="H50" s="4">
        <f t="shared" si="1"/>
        <v>41754.214391666625</v>
      </c>
      <c r="I50" s="4">
        <f t="shared" si="1"/>
        <v>1740878.0142999985</v>
      </c>
      <c r="J50" s="4">
        <f t="shared" si="1"/>
        <v>8.628591666666658</v>
      </c>
      <c r="K50" s="1" t="s">
        <v>13</v>
      </c>
      <c r="L50" s="2" t="s">
        <v>236</v>
      </c>
      <c r="N50" s="2"/>
      <c r="O50" s="2"/>
    </row>
    <row r="51" spans="1:15" ht="13.5">
      <c r="A51" s="2">
        <v>223</v>
      </c>
      <c r="B51" s="2" t="s">
        <v>121</v>
      </c>
      <c r="C51" s="2" t="s">
        <v>122</v>
      </c>
      <c r="D51" s="2">
        <v>18.48</v>
      </c>
      <c r="E51" s="4">
        <v>13566.6</v>
      </c>
      <c r="F51" s="4">
        <v>530994.38</v>
      </c>
      <c r="G51" s="4">
        <v>2.52</v>
      </c>
      <c r="H51" s="4">
        <f t="shared" si="1"/>
        <v>44509.753499999955</v>
      </c>
      <c r="I51" s="4">
        <f t="shared" si="1"/>
        <v>1742104.061716665</v>
      </c>
      <c r="J51" s="4">
        <f t="shared" si="1"/>
        <v>8.267699999999992</v>
      </c>
      <c r="K51" s="1" t="s">
        <v>13</v>
      </c>
      <c r="L51" s="2" t="s">
        <v>213</v>
      </c>
      <c r="N51" s="2"/>
      <c r="O51" s="2"/>
    </row>
    <row r="52" spans="1:15" ht="13.5">
      <c r="A52" s="2">
        <v>224</v>
      </c>
      <c r="B52" s="2" t="s">
        <v>123</v>
      </c>
      <c r="C52" s="2" t="s">
        <v>124</v>
      </c>
      <c r="D52" s="2">
        <v>18.33</v>
      </c>
      <c r="E52" s="4">
        <v>13998.09</v>
      </c>
      <c r="F52" s="4">
        <v>531746.51</v>
      </c>
      <c r="G52" s="4">
        <v>2.38</v>
      </c>
      <c r="H52" s="4">
        <f t="shared" si="1"/>
        <v>45925.400274999956</v>
      </c>
      <c r="I52" s="4">
        <f t="shared" si="1"/>
        <v>1744571.674891665</v>
      </c>
      <c r="J52" s="4">
        <f t="shared" si="1"/>
        <v>7.8083833333333255</v>
      </c>
      <c r="K52" s="1" t="s">
        <v>13</v>
      </c>
      <c r="L52" s="2" t="s">
        <v>237</v>
      </c>
      <c r="N52" s="2"/>
      <c r="O52" s="2"/>
    </row>
    <row r="53" spans="1:15" ht="13.5">
      <c r="A53" s="2">
        <v>225</v>
      </c>
      <c r="B53" s="2" t="s">
        <v>125</v>
      </c>
      <c r="C53" s="2" t="s">
        <v>126</v>
      </c>
      <c r="D53" s="2">
        <v>18.37</v>
      </c>
      <c r="E53" s="4">
        <v>13352.59</v>
      </c>
      <c r="F53" s="4">
        <v>530549.23</v>
      </c>
      <c r="G53" s="4">
        <v>2.4</v>
      </c>
      <c r="H53" s="4">
        <f t="shared" si="1"/>
        <v>43807.62235833329</v>
      </c>
      <c r="I53" s="4">
        <f t="shared" si="1"/>
        <v>1740643.5987583315</v>
      </c>
      <c r="J53" s="4">
        <f t="shared" si="1"/>
        <v>7.873999999999992</v>
      </c>
      <c r="K53" s="1" t="s">
        <v>14</v>
      </c>
      <c r="L53" s="2"/>
      <c r="N53" s="2"/>
      <c r="O53" s="2"/>
    </row>
    <row r="54" spans="1:15" ht="13.5">
      <c r="A54" s="2">
        <v>226</v>
      </c>
      <c r="B54" s="2" t="s">
        <v>127</v>
      </c>
      <c r="C54" s="2" t="s">
        <v>128</v>
      </c>
      <c r="D54" s="2">
        <v>19.1</v>
      </c>
      <c r="E54" s="4">
        <v>13125.6</v>
      </c>
      <c r="F54" s="4">
        <v>529384.72</v>
      </c>
      <c r="G54" s="4">
        <v>3.1</v>
      </c>
      <c r="H54" s="4">
        <f t="shared" si="1"/>
        <v>43062.90599999996</v>
      </c>
      <c r="I54" s="4">
        <f t="shared" si="1"/>
        <v>1736823.0355333316</v>
      </c>
      <c r="J54" s="4">
        <f t="shared" si="1"/>
        <v>10.170583333333324</v>
      </c>
      <c r="K54" s="1" t="s">
        <v>13</v>
      </c>
      <c r="L54" s="2" t="s">
        <v>238</v>
      </c>
      <c r="N54" s="2"/>
      <c r="O54" s="2"/>
    </row>
    <row r="55" spans="1:15" ht="13.5">
      <c r="A55" s="2">
        <v>229</v>
      </c>
      <c r="B55" s="2" t="s">
        <v>129</v>
      </c>
      <c r="C55" s="2" t="s">
        <v>130</v>
      </c>
      <c r="D55" s="2">
        <v>18.96</v>
      </c>
      <c r="E55" s="4">
        <v>23694.75</v>
      </c>
      <c r="F55" s="4">
        <v>502731.61</v>
      </c>
      <c r="G55" s="4">
        <v>2.79</v>
      </c>
      <c r="H55" s="4">
        <f t="shared" si="1"/>
        <v>77738.52562499992</v>
      </c>
      <c r="I55" s="4">
        <f t="shared" si="1"/>
        <v>1649378.6238083318</v>
      </c>
      <c r="J55" s="4">
        <f t="shared" si="1"/>
        <v>9.153524999999991</v>
      </c>
      <c r="K55" s="1" t="s">
        <v>14</v>
      </c>
      <c r="L55" s="2" t="s">
        <v>229</v>
      </c>
      <c r="N55" s="2"/>
      <c r="O55" s="2"/>
    </row>
    <row r="56" spans="1:15" ht="13.5">
      <c r="A56" s="2">
        <v>230</v>
      </c>
      <c r="B56" s="2" t="s">
        <v>131</v>
      </c>
      <c r="C56" s="2" t="s">
        <v>132</v>
      </c>
      <c r="D56" s="2">
        <v>18.72</v>
      </c>
      <c r="E56" s="4">
        <v>22886.42</v>
      </c>
      <c r="F56" s="4">
        <v>503042.5</v>
      </c>
      <c r="G56" s="4">
        <v>2.58</v>
      </c>
      <c r="H56" s="4">
        <f t="shared" si="1"/>
        <v>75086.5296166666</v>
      </c>
      <c r="I56" s="4">
        <f t="shared" si="1"/>
        <v>1650398.6020833317</v>
      </c>
      <c r="J56" s="4">
        <f t="shared" si="1"/>
        <v>8.464549999999992</v>
      </c>
      <c r="K56" s="1" t="s">
        <v>12</v>
      </c>
      <c r="L56" s="2" t="s">
        <v>235</v>
      </c>
      <c r="N56" s="2"/>
      <c r="O56" s="2"/>
    </row>
    <row r="57" spans="1:15" ht="13.5">
      <c r="A57" s="2">
        <v>231</v>
      </c>
      <c r="B57" s="2" t="s">
        <v>133</v>
      </c>
      <c r="C57" s="2" t="s">
        <v>134</v>
      </c>
      <c r="D57" s="2">
        <v>19.99</v>
      </c>
      <c r="E57" s="4">
        <v>22908.34</v>
      </c>
      <c r="F57" s="4">
        <v>502771.8</v>
      </c>
      <c r="G57" s="4">
        <v>3.85</v>
      </c>
      <c r="H57" s="4">
        <f t="shared" si="1"/>
        <v>75158.44548333326</v>
      </c>
      <c r="I57" s="4">
        <f t="shared" si="1"/>
        <v>1649510.4804999984</v>
      </c>
      <c r="J57" s="4">
        <f t="shared" si="1"/>
        <v>12.631208333333321</v>
      </c>
      <c r="K57" s="1" t="s">
        <v>12</v>
      </c>
      <c r="L57" s="2" t="s">
        <v>239</v>
      </c>
      <c r="N57" s="2"/>
      <c r="O57" s="2"/>
    </row>
    <row r="58" spans="1:15" ht="13.5">
      <c r="A58" s="2">
        <v>232</v>
      </c>
      <c r="B58" s="2" t="s">
        <v>135</v>
      </c>
      <c r="C58" s="2" t="s">
        <v>136</v>
      </c>
      <c r="D58" s="2">
        <v>20.24</v>
      </c>
      <c r="E58" s="4">
        <v>23074.94</v>
      </c>
      <c r="F58" s="4">
        <v>503289.02</v>
      </c>
      <c r="G58" s="4">
        <v>4.08</v>
      </c>
      <c r="H58" s="4">
        <f t="shared" si="1"/>
        <v>75705.03231666659</v>
      </c>
      <c r="I58" s="4">
        <f t="shared" si="1"/>
        <v>1651207.393116665</v>
      </c>
      <c r="J58" s="4">
        <f t="shared" si="1"/>
        <v>13.385799999999987</v>
      </c>
      <c r="K58" s="1" t="s">
        <v>12</v>
      </c>
      <c r="L58" s="2" t="s">
        <v>240</v>
      </c>
      <c r="N58" s="2"/>
      <c r="O58" s="2"/>
    </row>
    <row r="59" spans="1:15" ht="13.5">
      <c r="A59" s="2">
        <v>233</v>
      </c>
      <c r="B59" s="2" t="s">
        <v>137</v>
      </c>
      <c r="C59" s="2" t="s">
        <v>138</v>
      </c>
      <c r="D59" s="2">
        <v>19.55</v>
      </c>
      <c r="E59" s="4">
        <v>23234.17</v>
      </c>
      <c r="F59" s="4">
        <v>503129.98</v>
      </c>
      <c r="G59" s="4">
        <v>3.39</v>
      </c>
      <c r="H59" s="4">
        <f t="shared" si="1"/>
        <v>76227.43940833326</v>
      </c>
      <c r="I59" s="4">
        <f t="shared" si="1"/>
        <v>1650685.6093833316</v>
      </c>
      <c r="J59" s="4">
        <f t="shared" si="1"/>
        <v>11.12202499999999</v>
      </c>
      <c r="K59" s="1" t="s">
        <v>12</v>
      </c>
      <c r="L59" s="2" t="s">
        <v>241</v>
      </c>
      <c r="N59" s="2"/>
      <c r="O59" s="2"/>
    </row>
    <row r="60" spans="1:15" ht="13.5">
      <c r="A60" s="2">
        <v>234</v>
      </c>
      <c r="B60" s="2" t="s">
        <v>139</v>
      </c>
      <c r="C60" s="2" t="s">
        <v>140</v>
      </c>
      <c r="D60" s="2">
        <v>19.57</v>
      </c>
      <c r="E60" s="4">
        <v>23089.66</v>
      </c>
      <c r="F60" s="4">
        <v>502651.04</v>
      </c>
      <c r="G60" s="4">
        <v>3.42</v>
      </c>
      <c r="H60" s="4">
        <f t="shared" si="1"/>
        <v>75753.32618333327</v>
      </c>
      <c r="I60" s="4">
        <f t="shared" si="1"/>
        <v>1649114.287066665</v>
      </c>
      <c r="J60" s="4">
        <f t="shared" si="1"/>
        <v>11.220449999999989</v>
      </c>
      <c r="K60" s="1" t="s">
        <v>12</v>
      </c>
      <c r="L60" s="2"/>
      <c r="N60" s="2"/>
      <c r="O60" s="2"/>
    </row>
    <row r="61" spans="1:15" ht="13.5">
      <c r="A61" s="2">
        <v>235</v>
      </c>
      <c r="B61" s="2" t="s">
        <v>141</v>
      </c>
      <c r="C61" s="2" t="s">
        <v>142</v>
      </c>
      <c r="D61" s="2">
        <v>20.74</v>
      </c>
      <c r="E61" s="4">
        <v>23379.69</v>
      </c>
      <c r="F61" s="4">
        <v>502750.09</v>
      </c>
      <c r="G61" s="4">
        <v>4.58</v>
      </c>
      <c r="H61" s="4">
        <f t="shared" si="1"/>
        <v>76704.86627499992</v>
      </c>
      <c r="I61" s="4">
        <f t="shared" si="1"/>
        <v>1649439.2536083318</v>
      </c>
      <c r="J61" s="4">
        <f t="shared" si="1"/>
        <v>15.026216666666652</v>
      </c>
      <c r="K61" s="1" t="s">
        <v>12</v>
      </c>
      <c r="L61" s="2" t="s">
        <v>242</v>
      </c>
      <c r="N61" s="2"/>
      <c r="O61" s="2"/>
    </row>
    <row r="62" spans="1:15" ht="13.5">
      <c r="A62" s="2">
        <v>236</v>
      </c>
      <c r="B62" s="2" t="s">
        <v>143</v>
      </c>
      <c r="C62" s="2" t="s">
        <v>144</v>
      </c>
      <c r="D62" s="2">
        <v>20.74</v>
      </c>
      <c r="E62" s="4">
        <v>23453.81</v>
      </c>
      <c r="F62" s="4">
        <v>503210.64</v>
      </c>
      <c r="G62" s="4">
        <v>4.57</v>
      </c>
      <c r="H62" s="4">
        <f t="shared" si="1"/>
        <v>76948.0416416666</v>
      </c>
      <c r="I62" s="4">
        <f t="shared" si="1"/>
        <v>1650950.2413999985</v>
      </c>
      <c r="J62" s="4">
        <f t="shared" si="1"/>
        <v>14.99340833333332</v>
      </c>
      <c r="K62" s="1" t="s">
        <v>12</v>
      </c>
      <c r="L62" s="2" t="s">
        <v>232</v>
      </c>
      <c r="N62" s="2"/>
      <c r="O62" s="2"/>
    </row>
    <row r="63" spans="1:15" ht="13.5">
      <c r="A63" s="2">
        <v>237</v>
      </c>
      <c r="B63" s="2" t="s">
        <v>145</v>
      </c>
      <c r="C63" s="2" t="s">
        <v>146</v>
      </c>
      <c r="D63" s="2">
        <v>18.71</v>
      </c>
      <c r="E63" s="4">
        <v>23746.52</v>
      </c>
      <c r="F63" s="4">
        <v>503092.8</v>
      </c>
      <c r="G63" s="4">
        <v>2.54</v>
      </c>
      <c r="H63" s="4">
        <f t="shared" si="1"/>
        <v>77908.3743666666</v>
      </c>
      <c r="I63" s="4">
        <f t="shared" si="1"/>
        <v>1650563.6279999984</v>
      </c>
      <c r="J63" s="4">
        <f t="shared" si="1"/>
        <v>8.33331666666666</v>
      </c>
      <c r="K63" s="1" t="s">
        <v>12</v>
      </c>
      <c r="L63" s="2" t="s">
        <v>244</v>
      </c>
      <c r="N63" s="2"/>
      <c r="O63" s="2"/>
    </row>
    <row r="64" spans="1:15" ht="13.5">
      <c r="A64" s="2">
        <v>238</v>
      </c>
      <c r="B64" s="2" t="s">
        <v>147</v>
      </c>
      <c r="C64" s="2" t="s">
        <v>148</v>
      </c>
      <c r="D64" s="2">
        <v>19.96</v>
      </c>
      <c r="E64" s="4">
        <v>23791.09</v>
      </c>
      <c r="F64" s="4">
        <v>502814.31</v>
      </c>
      <c r="G64" s="4">
        <v>3.79</v>
      </c>
      <c r="H64" s="4">
        <f t="shared" si="1"/>
        <v>78054.60110833326</v>
      </c>
      <c r="I64" s="4">
        <f t="shared" si="1"/>
        <v>1649649.9487249984</v>
      </c>
      <c r="J64" s="4">
        <f t="shared" si="1"/>
        <v>12.434358333333321</v>
      </c>
      <c r="K64" s="1" t="s">
        <v>12</v>
      </c>
      <c r="L64" s="2" t="s">
        <v>232</v>
      </c>
      <c r="N64" s="2"/>
      <c r="O64" s="2"/>
    </row>
    <row r="65" spans="1:15" ht="13.5">
      <c r="A65" s="2">
        <v>239</v>
      </c>
      <c r="B65" s="2" t="s">
        <v>149</v>
      </c>
      <c r="C65" s="2" t="s">
        <v>150</v>
      </c>
      <c r="D65" s="2">
        <v>18.91</v>
      </c>
      <c r="E65" s="4">
        <v>24056.36</v>
      </c>
      <c r="F65" s="4">
        <v>502893.19</v>
      </c>
      <c r="G65" s="4">
        <v>2.73</v>
      </c>
      <c r="H65" s="4">
        <f t="shared" si="1"/>
        <v>78924.9077666666</v>
      </c>
      <c r="I65" s="4">
        <f t="shared" si="1"/>
        <v>1649908.7408583318</v>
      </c>
      <c r="J65" s="4">
        <f t="shared" si="1"/>
        <v>8.956674999999992</v>
      </c>
      <c r="K65" s="1" t="s">
        <v>12</v>
      </c>
      <c r="L65" s="2" t="s">
        <v>232</v>
      </c>
      <c r="N65" s="2"/>
      <c r="O65" s="2"/>
    </row>
    <row r="66" spans="1:15" ht="13.5">
      <c r="A66" s="2">
        <v>240</v>
      </c>
      <c r="B66" s="2" t="s">
        <v>151</v>
      </c>
      <c r="C66" s="2" t="s">
        <v>152</v>
      </c>
      <c r="D66" s="2">
        <v>22.4</v>
      </c>
      <c r="E66" s="4">
        <v>24608.96</v>
      </c>
      <c r="F66" s="4">
        <v>502856.94</v>
      </c>
      <c r="G66" s="4">
        <v>6.2</v>
      </c>
      <c r="H66" s="4">
        <f t="shared" si="1"/>
        <v>80737.89626666659</v>
      </c>
      <c r="I66" s="4">
        <f t="shared" si="1"/>
        <v>1649789.8106499985</v>
      </c>
      <c r="J66" s="4">
        <f t="shared" si="1"/>
        <v>20.34116666666665</v>
      </c>
      <c r="K66" s="1" t="s">
        <v>14</v>
      </c>
      <c r="L66" s="2"/>
      <c r="N66" s="2"/>
      <c r="O66" s="2"/>
    </row>
    <row r="67" spans="1:15" ht="13.5">
      <c r="A67" s="2" t="s">
        <v>177</v>
      </c>
      <c r="B67" s="2" t="s">
        <v>178</v>
      </c>
      <c r="C67" s="2" t="s">
        <v>179</v>
      </c>
      <c r="D67" s="4">
        <v>17.33</v>
      </c>
      <c r="E67" s="4">
        <v>13023.21</v>
      </c>
      <c r="F67" s="4">
        <v>528933.99</v>
      </c>
      <c r="G67" s="4">
        <v>1.33</v>
      </c>
      <c r="H67" s="4">
        <f aca="true" t="shared" si="2" ref="H67:J69">E67*3.28083333333333</f>
        <v>42726.98147499996</v>
      </c>
      <c r="I67" s="4">
        <f t="shared" si="2"/>
        <v>1735344.2655249983</v>
      </c>
      <c r="J67" s="4">
        <f t="shared" si="2"/>
        <v>4.363508333333329</v>
      </c>
      <c r="K67" s="1" t="s">
        <v>14</v>
      </c>
      <c r="L67" s="2" t="s">
        <v>207</v>
      </c>
      <c r="N67" s="2"/>
      <c r="O67" s="2"/>
    </row>
    <row r="68" spans="1:15" ht="13.5">
      <c r="A68" s="2" t="s">
        <v>192</v>
      </c>
      <c r="B68" s="2" t="s">
        <v>193</v>
      </c>
      <c r="C68" s="2" t="s">
        <v>194</v>
      </c>
      <c r="D68" s="4">
        <v>19.54</v>
      </c>
      <c r="E68" s="4">
        <v>22456.58</v>
      </c>
      <c r="F68" s="4">
        <v>485746.15</v>
      </c>
      <c r="G68" s="4">
        <v>3.71</v>
      </c>
      <c r="H68" s="4">
        <f t="shared" si="2"/>
        <v>73676.2962166666</v>
      </c>
      <c r="I68" s="4">
        <f t="shared" si="2"/>
        <v>1593652.160458332</v>
      </c>
      <c r="J68" s="4">
        <f t="shared" si="2"/>
        <v>12.171891666666655</v>
      </c>
      <c r="K68" s="1" t="s">
        <v>14</v>
      </c>
      <c r="L68" s="2" t="s">
        <v>208</v>
      </c>
      <c r="N68" s="2"/>
      <c r="O68" s="2"/>
    </row>
    <row r="69" spans="1:15" ht="13.5">
      <c r="A69" s="2" t="s">
        <v>204</v>
      </c>
      <c r="B69" s="2" t="s">
        <v>205</v>
      </c>
      <c r="C69" s="2" t="s">
        <v>206</v>
      </c>
      <c r="D69" s="4">
        <v>17.5</v>
      </c>
      <c r="E69" s="4">
        <v>16377.46</v>
      </c>
      <c r="F69" s="4">
        <v>500130.81</v>
      </c>
      <c r="G69" s="4">
        <v>1.69</v>
      </c>
      <c r="H69" s="4">
        <f t="shared" si="2"/>
        <v>53731.71668333328</v>
      </c>
      <c r="I69" s="4">
        <f t="shared" si="2"/>
        <v>1640845.8324749984</v>
      </c>
      <c r="J69" s="4">
        <f t="shared" si="2"/>
        <v>5.544608333333327</v>
      </c>
      <c r="K69" s="1" t="s">
        <v>13</v>
      </c>
      <c r="L69" s="2" t="s">
        <v>20</v>
      </c>
      <c r="N69" s="2"/>
      <c r="O69" s="2"/>
    </row>
    <row r="70" spans="1:15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2"/>
      <c r="O70" s="2"/>
    </row>
    <row r="71" spans="1:15" ht="13.5">
      <c r="A71" s="7" t="s">
        <v>16</v>
      </c>
      <c r="B71" s="7"/>
      <c r="C71" s="7"/>
      <c r="D71" s="7"/>
      <c r="E71" s="7"/>
      <c r="F71" s="7"/>
      <c r="G71" s="7"/>
      <c r="H71" s="7"/>
      <c r="I71" s="7"/>
      <c r="J71" s="7"/>
      <c r="K71" s="8"/>
      <c r="L71" s="7"/>
      <c r="N71" s="2"/>
      <c r="O71" s="2"/>
    </row>
    <row r="72" spans="1:15" ht="13.5">
      <c r="A72" s="7" t="s">
        <v>17</v>
      </c>
      <c r="B72" s="7"/>
      <c r="C72" s="7" t="s">
        <v>250</v>
      </c>
      <c r="D72" s="7"/>
      <c r="E72" s="7"/>
      <c r="F72" s="7"/>
      <c r="G72" s="7"/>
      <c r="H72" s="7"/>
      <c r="I72" s="7"/>
      <c r="J72" s="7"/>
      <c r="K72" s="8"/>
      <c r="L72" s="7"/>
      <c r="N72" s="2"/>
      <c r="O72" s="2"/>
    </row>
    <row r="73" spans="1:15" ht="13.5">
      <c r="A73" s="7" t="s">
        <v>18</v>
      </c>
      <c r="B73" s="7"/>
      <c r="C73" s="7" t="s">
        <v>247</v>
      </c>
      <c r="D73" s="7"/>
      <c r="E73" s="7"/>
      <c r="F73" s="7"/>
      <c r="G73" s="7"/>
      <c r="H73" s="7"/>
      <c r="I73" s="7"/>
      <c r="J73" s="7"/>
      <c r="K73" s="8"/>
      <c r="L73" s="7"/>
      <c r="N73" s="2"/>
      <c r="O73" s="2"/>
    </row>
    <row r="74" spans="1:15" ht="13.5">
      <c r="A74" s="7" t="s">
        <v>19</v>
      </c>
      <c r="B74" s="7"/>
      <c r="C74" s="7" t="s">
        <v>223</v>
      </c>
      <c r="D74" s="7"/>
      <c r="E74" s="7"/>
      <c r="F74" s="7"/>
      <c r="G74" s="7"/>
      <c r="H74" s="7"/>
      <c r="I74" s="7"/>
      <c r="J74" s="7"/>
      <c r="K74" s="8"/>
      <c r="L74" s="7"/>
      <c r="N74" s="2"/>
      <c r="O74" s="2"/>
    </row>
    <row r="75" spans="1:15" ht="13.5">
      <c r="A75" s="7" t="s">
        <v>224</v>
      </c>
      <c r="B75" s="2"/>
      <c r="C75" s="2" t="s">
        <v>243</v>
      </c>
      <c r="D75" s="2"/>
      <c r="E75" s="2"/>
      <c r="F75" s="2"/>
      <c r="G75" s="2"/>
      <c r="H75" s="2"/>
      <c r="I75" s="2"/>
      <c r="J75" s="2"/>
      <c r="K75" s="2"/>
      <c r="L75" s="2"/>
      <c r="N75" s="2"/>
      <c r="O75" s="2"/>
    </row>
    <row r="76" spans="1:15" ht="13.5">
      <c r="A76" s="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2"/>
      <c r="O76" s="2"/>
    </row>
    <row r="77" spans="1:15" ht="13.5">
      <c r="A77" s="2" t="s">
        <v>251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  <c r="O77" s="2"/>
    </row>
    <row r="78" spans="1:15" ht="13.5">
      <c r="A78" s="2" t="s">
        <v>153</v>
      </c>
      <c r="B78" s="2" t="s">
        <v>154</v>
      </c>
      <c r="C78" s="2" t="s">
        <v>155</v>
      </c>
      <c r="D78" s="2">
        <v>17.6</v>
      </c>
      <c r="E78" s="4">
        <v>14533.76</v>
      </c>
      <c r="F78" s="4">
        <v>489110.06</v>
      </c>
      <c r="G78" s="4">
        <v>2.2</v>
      </c>
      <c r="H78" s="4">
        <f>E78*3.28083333333333</f>
        <v>47682.84426666662</v>
      </c>
      <c r="I78" s="4">
        <f>F78*3.28083333333333</f>
        <v>1604688.5885166652</v>
      </c>
      <c r="J78" s="4">
        <f>G78*3.28083333333333</f>
        <v>7.217833333333327</v>
      </c>
      <c r="K78" s="1" t="s">
        <v>14</v>
      </c>
      <c r="L78" s="2"/>
      <c r="N78" s="2"/>
      <c r="O78" s="2"/>
    </row>
    <row r="79" spans="1:15" ht="13.5">
      <c r="A79" s="2">
        <v>118</v>
      </c>
      <c r="B79" s="2" t="s">
        <v>55</v>
      </c>
      <c r="C79" s="2" t="s">
        <v>56</v>
      </c>
      <c r="D79" s="2">
        <v>19.77</v>
      </c>
      <c r="E79" s="4">
        <v>16695.77</v>
      </c>
      <c r="F79" s="4">
        <v>511543</v>
      </c>
      <c r="G79" s="4">
        <v>3.67</v>
      </c>
      <c r="H79" s="4">
        <f aca="true" t="shared" si="3" ref="H79:H96">E79*3.28083333333333</f>
        <v>54776.03874166661</v>
      </c>
      <c r="I79" s="4">
        <f aca="true" t="shared" si="4" ref="I79:I96">F79*3.28083333333333</f>
        <v>1678287.3258333318</v>
      </c>
      <c r="J79" s="4">
        <f aca="true" t="shared" si="5" ref="J79:J96">G79*3.28083333333333</f>
        <v>12.04065833333332</v>
      </c>
      <c r="K79" s="1" t="s">
        <v>9</v>
      </c>
      <c r="L79" s="2" t="s">
        <v>229</v>
      </c>
      <c r="N79" s="2"/>
      <c r="O79" s="2"/>
    </row>
    <row r="80" spans="1:15" ht="13.5">
      <c r="A80" s="2">
        <v>130</v>
      </c>
      <c r="B80" s="2" t="s">
        <v>79</v>
      </c>
      <c r="C80" s="2" t="s">
        <v>80</v>
      </c>
      <c r="D80" s="2">
        <v>19.75</v>
      </c>
      <c r="E80" s="4">
        <v>16701.27</v>
      </c>
      <c r="F80" s="4">
        <v>511540.37</v>
      </c>
      <c r="G80" s="4">
        <v>3.65</v>
      </c>
      <c r="H80" s="4">
        <f t="shared" si="3"/>
        <v>54794.08332499995</v>
      </c>
      <c r="I80" s="4">
        <f t="shared" si="4"/>
        <v>1678278.697241665</v>
      </c>
      <c r="J80" s="4">
        <f t="shared" si="5"/>
        <v>11.975041666666655</v>
      </c>
      <c r="K80" s="1" t="s">
        <v>14</v>
      </c>
      <c r="L80" s="2" t="s">
        <v>230</v>
      </c>
      <c r="N80" s="2"/>
      <c r="O80" s="2"/>
    </row>
    <row r="81" spans="1:15" ht="13.5">
      <c r="A81" s="2">
        <v>201</v>
      </c>
      <c r="B81" s="2" t="s">
        <v>83</v>
      </c>
      <c r="C81" s="2" t="s">
        <v>84</v>
      </c>
      <c r="D81" s="2">
        <v>39.54</v>
      </c>
      <c r="E81" s="4">
        <v>29117.01</v>
      </c>
      <c r="F81" s="4">
        <v>481381.84</v>
      </c>
      <c r="G81" s="4">
        <v>23.65</v>
      </c>
      <c r="H81" s="4">
        <f t="shared" si="3"/>
        <v>95528.0569749999</v>
      </c>
      <c r="I81" s="4">
        <f t="shared" si="4"/>
        <v>1579333.586733332</v>
      </c>
      <c r="J81" s="4">
        <f t="shared" si="5"/>
        <v>77.59170833333326</v>
      </c>
      <c r="K81" s="1" t="s">
        <v>9</v>
      </c>
      <c r="L81" s="2" t="s">
        <v>229</v>
      </c>
      <c r="N81" s="2"/>
      <c r="O81" s="2"/>
    </row>
    <row r="82" spans="1:15" ht="13.5">
      <c r="A82" s="2">
        <v>219</v>
      </c>
      <c r="B82" s="2" t="s">
        <v>113</v>
      </c>
      <c r="C82" s="2" t="s">
        <v>114</v>
      </c>
      <c r="D82" s="2">
        <v>39.31</v>
      </c>
      <c r="E82" s="4">
        <v>11668.96</v>
      </c>
      <c r="F82" s="4">
        <v>530756.52</v>
      </c>
      <c r="G82" s="4">
        <v>23.47</v>
      </c>
      <c r="H82" s="4">
        <f t="shared" si="3"/>
        <v>38283.9129333333</v>
      </c>
      <c r="I82" s="4">
        <f t="shared" si="4"/>
        <v>1741323.6826999984</v>
      </c>
      <c r="J82" s="4">
        <f t="shared" si="5"/>
        <v>77.00115833333325</v>
      </c>
      <c r="K82" s="1" t="s">
        <v>9</v>
      </c>
      <c r="L82" s="2" t="s">
        <v>229</v>
      </c>
      <c r="N82" s="2"/>
      <c r="O82" s="2"/>
    </row>
    <row r="83" spans="1:15" ht="13.5">
      <c r="A83" s="2" t="s">
        <v>156</v>
      </c>
      <c r="B83" s="2" t="s">
        <v>157</v>
      </c>
      <c r="C83" s="2" t="s">
        <v>158</v>
      </c>
      <c r="D83" s="4">
        <v>17.96</v>
      </c>
      <c r="E83" s="4">
        <v>16233.46</v>
      </c>
      <c r="F83" s="4">
        <v>508222.67</v>
      </c>
      <c r="G83" s="4">
        <v>1.98</v>
      </c>
      <c r="H83" s="4">
        <f t="shared" si="3"/>
        <v>53259.27668333328</v>
      </c>
      <c r="I83" s="4">
        <f t="shared" si="4"/>
        <v>1667393.876491665</v>
      </c>
      <c r="J83" s="4">
        <f t="shared" si="5"/>
        <v>6.496049999999993</v>
      </c>
      <c r="K83" s="1" t="s">
        <v>12</v>
      </c>
      <c r="L83" s="2" t="s">
        <v>20</v>
      </c>
      <c r="N83" s="2"/>
      <c r="O83" s="2"/>
    </row>
    <row r="84" spans="1:15" ht="13.5">
      <c r="A84" s="2" t="s">
        <v>159</v>
      </c>
      <c r="B84" s="2" t="s">
        <v>160</v>
      </c>
      <c r="C84" s="2" t="s">
        <v>161</v>
      </c>
      <c r="D84" s="4">
        <v>18.42</v>
      </c>
      <c r="E84" s="4">
        <v>18408.18</v>
      </c>
      <c r="F84" s="4">
        <v>511245.51</v>
      </c>
      <c r="G84" s="4">
        <v>2.24</v>
      </c>
      <c r="H84" s="4">
        <f t="shared" si="3"/>
        <v>60394.170549999944</v>
      </c>
      <c r="I84" s="4">
        <f t="shared" si="4"/>
        <v>1677311.3107249984</v>
      </c>
      <c r="J84" s="4">
        <f t="shared" si="5"/>
        <v>7.34906666666666</v>
      </c>
      <c r="K84" s="1" t="s">
        <v>9</v>
      </c>
      <c r="L84" s="2" t="s">
        <v>207</v>
      </c>
      <c r="N84" s="2"/>
      <c r="O84" s="2"/>
    </row>
    <row r="85" spans="1:15" ht="13.5">
      <c r="A85" s="2" t="s">
        <v>162</v>
      </c>
      <c r="B85" s="2" t="s">
        <v>163</v>
      </c>
      <c r="C85" s="2" t="s">
        <v>164</v>
      </c>
      <c r="D85" s="4">
        <v>21.69</v>
      </c>
      <c r="E85" s="4">
        <v>15131.8</v>
      </c>
      <c r="F85" s="4">
        <v>514056.78</v>
      </c>
      <c r="G85" s="4">
        <v>5.59</v>
      </c>
      <c r="H85" s="4">
        <f t="shared" si="3"/>
        <v>49644.91383333328</v>
      </c>
      <c r="I85" s="4">
        <f t="shared" si="4"/>
        <v>1686534.6190499985</v>
      </c>
      <c r="J85" s="4">
        <f t="shared" si="5"/>
        <v>18.339858333333314</v>
      </c>
      <c r="K85" s="1" t="s">
        <v>9</v>
      </c>
      <c r="L85" s="2" t="s">
        <v>209</v>
      </c>
      <c r="N85" s="2"/>
      <c r="O85" s="2"/>
    </row>
    <row r="86" spans="1:15" ht="13.5">
      <c r="A86" s="2" t="s">
        <v>165</v>
      </c>
      <c r="B86" s="2" t="s">
        <v>166</v>
      </c>
      <c r="C86" s="2" t="s">
        <v>167</v>
      </c>
      <c r="D86" s="4">
        <v>24.46</v>
      </c>
      <c r="E86" s="4">
        <v>25444.11</v>
      </c>
      <c r="F86" s="4">
        <v>502098.19</v>
      </c>
      <c r="G86" s="4">
        <v>8.24</v>
      </c>
      <c r="H86" s="4">
        <f t="shared" si="3"/>
        <v>83477.88422499991</v>
      </c>
      <c r="I86" s="4">
        <f t="shared" si="4"/>
        <v>1647300.4783583318</v>
      </c>
      <c r="J86" s="4">
        <f t="shared" si="5"/>
        <v>27.034066666666643</v>
      </c>
      <c r="K86" s="1" t="s">
        <v>9</v>
      </c>
      <c r="L86" s="2" t="s">
        <v>207</v>
      </c>
      <c r="N86" s="2"/>
      <c r="O86" s="2"/>
    </row>
    <row r="87" spans="1:15" ht="13.5">
      <c r="A87" s="2" t="s">
        <v>168</v>
      </c>
      <c r="B87" s="2" t="s">
        <v>169</v>
      </c>
      <c r="C87" s="2" t="s">
        <v>170</v>
      </c>
      <c r="D87" s="4">
        <v>28.97</v>
      </c>
      <c r="E87" s="4">
        <v>25112.5</v>
      </c>
      <c r="F87" s="4">
        <v>503252.04</v>
      </c>
      <c r="G87" s="4">
        <v>12.72</v>
      </c>
      <c r="H87" s="4">
        <f t="shared" si="3"/>
        <v>82389.92708333326</v>
      </c>
      <c r="I87" s="4">
        <f t="shared" si="4"/>
        <v>1651086.0678999983</v>
      </c>
      <c r="J87" s="4">
        <f t="shared" si="5"/>
        <v>41.73219999999996</v>
      </c>
      <c r="K87" s="1" t="s">
        <v>9</v>
      </c>
      <c r="L87" s="2" t="s">
        <v>207</v>
      </c>
      <c r="M87" s="5"/>
      <c r="N87" s="2"/>
      <c r="O87" s="2"/>
    </row>
    <row r="88" spans="1:15" ht="13.5">
      <c r="A88" s="2" t="s">
        <v>171</v>
      </c>
      <c r="B88" s="2" t="s">
        <v>172</v>
      </c>
      <c r="C88" s="2" t="s">
        <v>173</v>
      </c>
      <c r="D88" s="4">
        <v>17.62</v>
      </c>
      <c r="E88" s="4">
        <v>18447.03</v>
      </c>
      <c r="F88" s="4">
        <v>510917.29</v>
      </c>
      <c r="G88" s="4">
        <v>1.44</v>
      </c>
      <c r="H88" s="4">
        <f t="shared" si="3"/>
        <v>60521.63092499994</v>
      </c>
      <c r="I88" s="4">
        <f t="shared" si="4"/>
        <v>1676234.4756083316</v>
      </c>
      <c r="J88" s="6">
        <f t="shared" si="5"/>
        <v>4.724399999999995</v>
      </c>
      <c r="K88" s="1" t="s">
        <v>9</v>
      </c>
      <c r="L88" s="2" t="s">
        <v>210</v>
      </c>
      <c r="M88" s="5"/>
      <c r="N88" s="2"/>
      <c r="O88" s="2"/>
    </row>
    <row r="89" spans="1:15" ht="13.5">
      <c r="A89" s="2" t="s">
        <v>174</v>
      </c>
      <c r="B89" s="2" t="s">
        <v>175</v>
      </c>
      <c r="C89" s="2" t="s">
        <v>176</v>
      </c>
      <c r="D89" s="4">
        <v>17.9</v>
      </c>
      <c r="E89" s="4">
        <v>14140.42</v>
      </c>
      <c r="F89" s="4">
        <v>514789</v>
      </c>
      <c r="G89" s="4">
        <v>1.84</v>
      </c>
      <c r="H89" s="4">
        <f t="shared" si="3"/>
        <v>46392.36128333329</v>
      </c>
      <c r="I89" s="4">
        <f t="shared" si="4"/>
        <v>1688936.9108333318</v>
      </c>
      <c r="J89" s="4">
        <f t="shared" si="5"/>
        <v>6.036733333333328</v>
      </c>
      <c r="K89" s="1" t="s">
        <v>9</v>
      </c>
      <c r="L89" s="2" t="s">
        <v>208</v>
      </c>
      <c r="M89" s="5"/>
      <c r="N89" s="2"/>
      <c r="O89" s="2"/>
    </row>
    <row r="90" spans="1:15" ht="13.5">
      <c r="A90" s="2" t="s">
        <v>180</v>
      </c>
      <c r="B90" s="2" t="s">
        <v>181</v>
      </c>
      <c r="C90" s="2" t="s">
        <v>182</v>
      </c>
      <c r="D90" s="4">
        <v>88.87</v>
      </c>
      <c r="E90" s="4">
        <v>11893.5</v>
      </c>
      <c r="F90" s="4">
        <v>531358.53</v>
      </c>
      <c r="G90" s="4">
        <v>73.04</v>
      </c>
      <c r="H90" s="4">
        <f t="shared" si="3"/>
        <v>39020.59124999996</v>
      </c>
      <c r="I90" s="4">
        <f t="shared" si="4"/>
        <v>1743298.7771749983</v>
      </c>
      <c r="J90" s="6">
        <f t="shared" si="5"/>
        <v>239.63206666666645</v>
      </c>
      <c r="K90" s="1" t="s">
        <v>9</v>
      </c>
      <c r="L90" s="2" t="s">
        <v>210</v>
      </c>
      <c r="M90" s="5"/>
      <c r="N90" s="2"/>
      <c r="O90" s="2"/>
    </row>
    <row r="91" spans="1:15" ht="13.5">
      <c r="A91" s="2" t="s">
        <v>183</v>
      </c>
      <c r="B91" s="2" t="s">
        <v>184</v>
      </c>
      <c r="C91" s="2" t="s">
        <v>185</v>
      </c>
      <c r="D91" s="4">
        <v>23.56</v>
      </c>
      <c r="E91" s="4">
        <v>41988.59</v>
      </c>
      <c r="F91" s="4">
        <v>475125.45</v>
      </c>
      <c r="G91" s="4">
        <v>8.24</v>
      </c>
      <c r="H91" s="4">
        <f t="shared" si="3"/>
        <v>137757.56569166653</v>
      </c>
      <c r="I91" s="4">
        <f t="shared" si="4"/>
        <v>1558807.4138749985</v>
      </c>
      <c r="J91" s="4">
        <f t="shared" si="5"/>
        <v>27.034066666666643</v>
      </c>
      <c r="K91" s="1" t="s">
        <v>9</v>
      </c>
      <c r="L91" s="2" t="s">
        <v>208</v>
      </c>
      <c r="N91" s="2"/>
      <c r="O91" s="2"/>
    </row>
    <row r="92" spans="1:15" ht="13.5">
      <c r="A92" s="2" t="s">
        <v>186</v>
      </c>
      <c r="B92" s="2" t="s">
        <v>187</v>
      </c>
      <c r="C92" s="2" t="s">
        <v>188</v>
      </c>
      <c r="D92" s="4">
        <v>22.39</v>
      </c>
      <c r="E92" s="4">
        <v>35664.44</v>
      </c>
      <c r="F92" s="4">
        <v>476229.64</v>
      </c>
      <c r="G92" s="4">
        <v>6.83</v>
      </c>
      <c r="H92" s="4">
        <f t="shared" si="3"/>
        <v>117009.08356666657</v>
      </c>
      <c r="I92" s="4">
        <f t="shared" si="4"/>
        <v>1562430.077233332</v>
      </c>
      <c r="J92" s="4">
        <f t="shared" si="5"/>
        <v>22.408091666666646</v>
      </c>
      <c r="K92" s="1" t="s">
        <v>9</v>
      </c>
      <c r="L92" s="2" t="s">
        <v>207</v>
      </c>
      <c r="N92" s="2"/>
      <c r="O92" s="2"/>
    </row>
    <row r="93" spans="1:15" ht="13.5">
      <c r="A93" s="2" t="s">
        <v>189</v>
      </c>
      <c r="B93" s="2" t="s">
        <v>190</v>
      </c>
      <c r="C93" s="2" t="s">
        <v>191</v>
      </c>
      <c r="D93" s="4">
        <v>22.25</v>
      </c>
      <c r="E93" s="4">
        <v>33468.31</v>
      </c>
      <c r="F93" s="4">
        <v>477663.16</v>
      </c>
      <c r="G93" s="4">
        <v>6.58</v>
      </c>
      <c r="H93" s="4">
        <f t="shared" si="3"/>
        <v>109803.94705833321</v>
      </c>
      <c r="I93" s="4">
        <f t="shared" si="4"/>
        <v>1567133.2174333318</v>
      </c>
      <c r="J93" s="4">
        <f t="shared" si="5"/>
        <v>21.587883333333313</v>
      </c>
      <c r="K93" s="1" t="s">
        <v>9</v>
      </c>
      <c r="L93" s="2" t="s">
        <v>207</v>
      </c>
      <c r="N93" s="2"/>
      <c r="O93" s="2"/>
    </row>
    <row r="94" spans="1:15" ht="13.5">
      <c r="A94" s="2" t="s">
        <v>195</v>
      </c>
      <c r="B94" s="2" t="s">
        <v>196</v>
      </c>
      <c r="C94" s="2" t="s">
        <v>197</v>
      </c>
      <c r="D94" s="4">
        <v>46.67</v>
      </c>
      <c r="E94" s="4">
        <v>18297.38</v>
      </c>
      <c r="F94" s="4">
        <v>490725.19</v>
      </c>
      <c r="G94" s="4">
        <v>30.85</v>
      </c>
      <c r="H94" s="4">
        <f t="shared" si="3"/>
        <v>60030.65421666661</v>
      </c>
      <c r="I94" s="4">
        <f t="shared" si="4"/>
        <v>1609987.5608583319</v>
      </c>
      <c r="J94" s="4">
        <f t="shared" si="5"/>
        <v>101.21370833333324</v>
      </c>
      <c r="K94" s="1" t="s">
        <v>9</v>
      </c>
      <c r="L94" s="2" t="s">
        <v>208</v>
      </c>
      <c r="N94" s="2"/>
      <c r="O94" s="2"/>
    </row>
    <row r="95" spans="1:15" ht="13.5">
      <c r="A95" s="2" t="s">
        <v>198</v>
      </c>
      <c r="B95" s="2" t="s">
        <v>199</v>
      </c>
      <c r="C95" s="2" t="s">
        <v>200</v>
      </c>
      <c r="D95" s="4">
        <v>17.45</v>
      </c>
      <c r="E95" s="4">
        <v>16387.4</v>
      </c>
      <c r="F95" s="4">
        <v>500138.42</v>
      </c>
      <c r="G95" s="4">
        <v>1.64</v>
      </c>
      <c r="H95" s="4">
        <f t="shared" si="3"/>
        <v>53764.32816666662</v>
      </c>
      <c r="I95" s="4">
        <f t="shared" si="4"/>
        <v>1640870.799616665</v>
      </c>
      <c r="J95" s="4">
        <f t="shared" si="5"/>
        <v>5.380566666666661</v>
      </c>
      <c r="K95" s="1" t="s">
        <v>13</v>
      </c>
      <c r="L95" s="2" t="s">
        <v>231</v>
      </c>
      <c r="N95" s="2"/>
      <c r="O95" s="2"/>
    </row>
    <row r="96" spans="1:15" ht="13.5">
      <c r="A96" s="2" t="s">
        <v>201</v>
      </c>
      <c r="B96" s="2" t="s">
        <v>202</v>
      </c>
      <c r="C96" s="2" t="s">
        <v>203</v>
      </c>
      <c r="D96" s="4">
        <v>17.39</v>
      </c>
      <c r="E96" s="4">
        <v>16368.98</v>
      </c>
      <c r="F96" s="4">
        <v>500145.53</v>
      </c>
      <c r="G96" s="4">
        <v>1.58</v>
      </c>
      <c r="H96" s="4">
        <f t="shared" si="3"/>
        <v>53703.89521666661</v>
      </c>
      <c r="I96" s="4">
        <f t="shared" si="4"/>
        <v>1640894.1263416652</v>
      </c>
      <c r="J96" s="4">
        <f t="shared" si="5"/>
        <v>5.183716666666662</v>
      </c>
      <c r="K96" s="1" t="s">
        <v>13</v>
      </c>
      <c r="L96" s="2" t="s">
        <v>231</v>
      </c>
      <c r="N96" s="2"/>
      <c r="O96" s="2"/>
    </row>
    <row r="97" spans="1:15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N97" s="2"/>
      <c r="O97" s="2"/>
    </row>
    <row r="98" spans="1:15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N98" s="2"/>
      <c r="O98" s="2"/>
    </row>
    <row r="99" spans="1:15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N99" s="2"/>
      <c r="O99" s="2"/>
    </row>
    <row r="100" spans="1:15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N100" s="2"/>
      <c r="O100" s="2"/>
    </row>
    <row r="101" spans="1:15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N101" s="2"/>
      <c r="O101" s="2"/>
    </row>
    <row r="102" spans="1:15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N102" s="2"/>
      <c r="O102" s="2"/>
    </row>
    <row r="103" spans="1:15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N103" s="2"/>
      <c r="O103" s="2"/>
    </row>
    <row r="104" spans="14:15" ht="13.5">
      <c r="N104" s="2"/>
      <c r="O104" s="2"/>
    </row>
    <row r="105" spans="14:15" ht="13.5">
      <c r="N105" s="2"/>
      <c r="O105" s="2"/>
    </row>
    <row r="106" ht="13.5">
      <c r="O106" s="2"/>
    </row>
    <row r="107" ht="13.5">
      <c r="O107" s="2"/>
    </row>
    <row r="108" ht="13.5">
      <c r="O108" s="2"/>
    </row>
    <row r="109" ht="13.5">
      <c r="Q109" s="2"/>
    </row>
    <row r="110" ht="13.5">
      <c r="Q110" s="2"/>
    </row>
    <row r="111" ht="13.5">
      <c r="Q111" s="2"/>
    </row>
    <row r="112" ht="13.5">
      <c r="O112" s="2"/>
    </row>
    <row r="113" ht="13.5">
      <c r="O113" s="2"/>
    </row>
  </sheetData>
  <printOptions gridLines="1"/>
  <pageMargins left="0.75" right="0.75" top="1" bottom="1" header="0.5" footer="0.5"/>
  <pageSetup fitToHeight="2" fitToWidth="1"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McGee Surveying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 McGee</dc:creator>
  <cp:keywords/>
  <dc:description/>
  <cp:lastModifiedBy>Michael R McGee</cp:lastModifiedBy>
  <cp:lastPrinted>2006-12-21T20:48:38Z</cp:lastPrinted>
  <dcterms:created xsi:type="dcterms:W3CDTF">2005-12-14T01:40:09Z</dcterms:created>
  <dcterms:modified xsi:type="dcterms:W3CDTF">2006-12-27T04:04:24Z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